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/>
  <mc:AlternateContent xmlns:mc="http://schemas.openxmlformats.org/markup-compatibility/2006">
    <mc:Choice Requires="x15">
      <x15ac:absPath xmlns:x15ac="http://schemas.microsoft.com/office/spreadsheetml/2010/11/ac" url="C:\Users\adm\Desktop\"/>
    </mc:Choice>
  </mc:AlternateContent>
  <xr:revisionPtr revIDLastSave="0" documentId="8_{B5D28B78-F085-4868-A458-2394D20E17C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ACC - SNCC.F.053" sheetId="1" r:id="rId1"/>
    <sheet name="PACC - SNCC.F.053 (3)" sheetId="2" r:id="rId2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  <ext uri="GoogleSheetsCustomDataVersion1">
      <go:sheetsCustomData xmlns:go="http://customooxmlschemas.google.com/" r:id="rId6" roundtripDataSignature="AMtx7mi/udi964j2eF+6OW4rVgxbnl5bNg=="/>
    </ext>
  </extLst>
</workbook>
</file>

<file path=xl/calcChain.xml><?xml version="1.0" encoding="utf-8"?>
<calcChain xmlns="http://schemas.openxmlformats.org/spreadsheetml/2006/main">
  <c r="H11" i="1" l="1"/>
  <c r="J11" i="1" s="1"/>
  <c r="H146" i="2"/>
  <c r="J146" i="2" s="1"/>
  <c r="K146" i="2" s="1"/>
  <c r="H145" i="2"/>
  <c r="J145" i="2" s="1"/>
  <c r="K145" i="2" s="1"/>
  <c r="J144" i="2"/>
  <c r="H144" i="2"/>
  <c r="H143" i="2"/>
  <c r="J143" i="2" s="1"/>
  <c r="K143" i="2" s="1"/>
  <c r="H142" i="2"/>
  <c r="J142" i="2" s="1"/>
  <c r="H141" i="2"/>
  <c r="J141" i="2" s="1"/>
  <c r="J140" i="2"/>
  <c r="K140" i="2" s="1"/>
  <c r="H140" i="2"/>
  <c r="H139" i="2"/>
  <c r="J139" i="2" s="1"/>
  <c r="K139" i="2" s="1"/>
  <c r="H138" i="2"/>
  <c r="J138" i="2" s="1"/>
  <c r="K138" i="2" s="1"/>
  <c r="H137" i="2"/>
  <c r="J137" i="2" s="1"/>
  <c r="K137" i="2" s="1"/>
  <c r="J136" i="2"/>
  <c r="H136" i="2"/>
  <c r="H135" i="2"/>
  <c r="J135" i="2" s="1"/>
  <c r="H134" i="2"/>
  <c r="J134" i="2" s="1"/>
  <c r="K134" i="2" s="1"/>
  <c r="H133" i="2"/>
  <c r="J133" i="2" s="1"/>
  <c r="J132" i="2"/>
  <c r="H132" i="2"/>
  <c r="H131" i="2"/>
  <c r="J131" i="2" s="1"/>
  <c r="K131" i="2" s="1"/>
  <c r="H130" i="2"/>
  <c r="J130" i="2" s="1"/>
  <c r="H129" i="2"/>
  <c r="J129" i="2" s="1"/>
  <c r="J128" i="2"/>
  <c r="H128" i="2"/>
  <c r="H127" i="2"/>
  <c r="J127" i="2" s="1"/>
  <c r="H126" i="2"/>
  <c r="J126" i="2" s="1"/>
  <c r="H125" i="2"/>
  <c r="J125" i="2" s="1"/>
  <c r="J124" i="2"/>
  <c r="K124" i="2" s="1"/>
  <c r="H124" i="2"/>
  <c r="H123" i="2"/>
  <c r="J123" i="2" s="1"/>
  <c r="H122" i="2"/>
  <c r="J122" i="2" s="1"/>
  <c r="H121" i="2"/>
  <c r="J121" i="2" s="1"/>
  <c r="K121" i="2" s="1"/>
  <c r="J120" i="2"/>
  <c r="H120" i="2"/>
  <c r="H119" i="2"/>
  <c r="J119" i="2" s="1"/>
  <c r="H118" i="2"/>
  <c r="J118" i="2" s="1"/>
  <c r="K118" i="2" s="1"/>
  <c r="H117" i="2"/>
  <c r="J117" i="2" s="1"/>
  <c r="J116" i="2"/>
  <c r="H116" i="2"/>
  <c r="H115" i="2"/>
  <c r="J115" i="2" s="1"/>
  <c r="K115" i="2" s="1"/>
  <c r="H114" i="2"/>
  <c r="J114" i="2" s="1"/>
  <c r="H113" i="2"/>
  <c r="J113" i="2" s="1"/>
  <c r="J112" i="2"/>
  <c r="H112" i="2"/>
  <c r="H111" i="2"/>
  <c r="J111" i="2" s="1"/>
  <c r="H110" i="2"/>
  <c r="J110" i="2" s="1"/>
  <c r="H109" i="2"/>
  <c r="J109" i="2" s="1"/>
  <c r="J108" i="2"/>
  <c r="K108" i="2" s="1"/>
  <c r="H108" i="2"/>
  <c r="H107" i="2"/>
  <c r="J107" i="2" s="1"/>
  <c r="H12" i="2"/>
  <c r="J12" i="2" s="1"/>
  <c r="J11" i="2"/>
  <c r="K11" i="2" s="1"/>
  <c r="H11" i="2"/>
  <c r="H98" i="1"/>
  <c r="J98" i="1" s="1"/>
  <c r="H97" i="1"/>
  <c r="J97" i="1" s="1"/>
  <c r="H96" i="1"/>
  <c r="J96" i="1" s="1"/>
  <c r="H95" i="1"/>
  <c r="J95" i="1" s="1"/>
  <c r="H94" i="1"/>
  <c r="J94" i="1" s="1"/>
  <c r="H93" i="1"/>
  <c r="J93" i="1" s="1"/>
  <c r="H92" i="1"/>
  <c r="J92" i="1" s="1"/>
  <c r="H91" i="1"/>
  <c r="J91" i="1" s="1"/>
  <c r="H90" i="1"/>
  <c r="J90" i="1" s="1"/>
  <c r="H89" i="1"/>
  <c r="J89" i="1" s="1"/>
  <c r="H88" i="1"/>
  <c r="J88" i="1" s="1"/>
  <c r="H87" i="1"/>
  <c r="J87" i="1" s="1"/>
  <c r="H86" i="1"/>
  <c r="J86" i="1" s="1"/>
  <c r="H85" i="1"/>
  <c r="J85" i="1" s="1"/>
  <c r="H84" i="1"/>
  <c r="J84" i="1" s="1"/>
  <c r="H83" i="1"/>
  <c r="J83" i="1" s="1"/>
  <c r="H82" i="1"/>
  <c r="J82" i="1" s="1"/>
  <c r="H81" i="1"/>
  <c r="J81" i="1" s="1"/>
  <c r="H80" i="1"/>
  <c r="J80" i="1" s="1"/>
  <c r="H79" i="1"/>
  <c r="J79" i="1" s="1"/>
  <c r="H78" i="1"/>
  <c r="J78" i="1" s="1"/>
  <c r="H77" i="1"/>
  <c r="J77" i="1" s="1"/>
  <c r="H76" i="1"/>
  <c r="J76" i="1" s="1"/>
  <c r="H75" i="1"/>
  <c r="J75" i="1" s="1"/>
  <c r="H74" i="1"/>
  <c r="J74" i="1" s="1"/>
  <c r="J73" i="1"/>
  <c r="H73" i="1"/>
  <c r="H72" i="1"/>
  <c r="J72" i="1" s="1"/>
  <c r="H71" i="1"/>
  <c r="J71" i="1" s="1"/>
  <c r="H70" i="1"/>
  <c r="J70" i="1" s="1"/>
  <c r="H69" i="1"/>
  <c r="J69" i="1" s="1"/>
  <c r="H68" i="1"/>
  <c r="J68" i="1" s="1"/>
  <c r="H67" i="1"/>
  <c r="J67" i="1" s="1"/>
  <c r="H66" i="1"/>
  <c r="J66" i="1" s="1"/>
  <c r="H65" i="1"/>
  <c r="J65" i="1" s="1"/>
  <c r="H64" i="1"/>
  <c r="J64" i="1" s="1"/>
  <c r="H63" i="1"/>
  <c r="J63" i="1" s="1"/>
  <c r="H62" i="1"/>
  <c r="J62" i="1" s="1"/>
  <c r="H61" i="1"/>
  <c r="J61" i="1" s="1"/>
  <c r="H60" i="1"/>
  <c r="J60" i="1" s="1"/>
  <c r="H59" i="1"/>
  <c r="J59" i="1" s="1"/>
  <c r="J58" i="1"/>
  <c r="H57" i="1"/>
  <c r="J57" i="1" s="1"/>
  <c r="H56" i="1"/>
  <c r="J56" i="1" s="1"/>
  <c r="H55" i="1"/>
  <c r="J55" i="1" s="1"/>
  <c r="H54" i="1"/>
  <c r="J54" i="1" s="1"/>
  <c r="H53" i="1"/>
  <c r="J53" i="1" s="1"/>
  <c r="H52" i="1"/>
  <c r="J52" i="1" s="1"/>
  <c r="H51" i="1"/>
  <c r="J51" i="1" s="1"/>
  <c r="H50" i="1"/>
  <c r="J50" i="1" s="1"/>
  <c r="H49" i="1"/>
  <c r="J49" i="1" s="1"/>
  <c r="H48" i="1"/>
  <c r="J48" i="1" s="1"/>
  <c r="H47" i="1"/>
  <c r="J47" i="1" s="1"/>
  <c r="H46" i="1"/>
  <c r="J46" i="1" s="1"/>
  <c r="H45" i="1"/>
  <c r="J45" i="1" s="1"/>
  <c r="H44" i="1"/>
  <c r="J44" i="1" s="1"/>
  <c r="H43" i="1"/>
  <c r="J43" i="1" s="1"/>
  <c r="H42" i="1"/>
  <c r="J42" i="1" s="1"/>
  <c r="H41" i="1"/>
  <c r="J41" i="1" s="1"/>
  <c r="H40" i="1"/>
  <c r="J40" i="1" s="1"/>
  <c r="H39" i="1"/>
  <c r="J39" i="1" s="1"/>
  <c r="H38" i="1"/>
  <c r="J38" i="1" s="1"/>
  <c r="H37" i="1"/>
  <c r="J37" i="1" s="1"/>
  <c r="H36" i="1"/>
  <c r="J36" i="1" s="1"/>
  <c r="H35" i="1"/>
  <c r="J35" i="1" s="1"/>
  <c r="J34" i="1"/>
  <c r="H33" i="1"/>
  <c r="J33" i="1" s="1"/>
  <c r="H32" i="1"/>
  <c r="J32" i="1" s="1"/>
  <c r="H31" i="1"/>
  <c r="J31" i="1" s="1"/>
  <c r="H30" i="1"/>
  <c r="J30" i="1" s="1"/>
  <c r="H29" i="1"/>
  <c r="J29" i="1" s="1"/>
  <c r="H28" i="1"/>
  <c r="J28" i="1" s="1"/>
  <c r="H27" i="1"/>
  <c r="J27" i="1" s="1"/>
  <c r="H26" i="1"/>
  <c r="J26" i="1" s="1"/>
  <c r="H25" i="1"/>
  <c r="J25" i="1" s="1"/>
  <c r="H24" i="1"/>
  <c r="J24" i="1" s="1"/>
  <c r="H23" i="1"/>
  <c r="J23" i="1" s="1"/>
  <c r="H22" i="1"/>
  <c r="J22" i="1" s="1"/>
  <c r="H21" i="1"/>
  <c r="J21" i="1" s="1"/>
  <c r="H20" i="1"/>
  <c r="J20" i="1" s="1"/>
  <c r="H19" i="1"/>
  <c r="J19" i="1" s="1"/>
  <c r="H18" i="1"/>
  <c r="J18" i="1" s="1"/>
  <c r="H17" i="1"/>
  <c r="J17" i="1" s="1"/>
  <c r="H16" i="1"/>
  <c r="J16" i="1" s="1"/>
  <c r="H15" i="1"/>
  <c r="J15" i="1" s="1"/>
  <c r="H14" i="1"/>
  <c r="J14" i="1" s="1"/>
  <c r="H13" i="1"/>
  <c r="J13" i="1" s="1"/>
  <c r="H12" i="1"/>
  <c r="J12" i="1" s="1"/>
  <c r="H10" i="1"/>
  <c r="J10" i="1" s="1"/>
  <c r="K85" i="1" l="1"/>
  <c r="K71" i="1"/>
  <c r="K63" i="1"/>
  <c r="K11" i="1"/>
  <c r="K68" i="1"/>
  <c r="K76" i="1"/>
  <c r="K91" i="1"/>
  <c r="K84" i="1"/>
  <c r="K60" i="1"/>
  <c r="K65" i="1"/>
  <c r="K73" i="1"/>
  <c r="K88" i="1"/>
  <c r="K62" i="1"/>
  <c r="K70" i="1"/>
  <c r="K93" i="1"/>
  <c r="K10" i="1"/>
  <c r="J99" i="1"/>
  <c r="K96" i="1" s="1"/>
  <c r="K66" i="1"/>
  <c r="K74" i="1"/>
  <c r="K89" i="1"/>
  <c r="K94" i="1"/>
  <c r="K109" i="2"/>
  <c r="K112" i="2"/>
  <c r="K119" i="2"/>
  <c r="K122" i="2"/>
  <c r="K125" i="2"/>
  <c r="K128" i="2"/>
  <c r="K135" i="2"/>
  <c r="K141" i="2"/>
  <c r="K144" i="2"/>
  <c r="K12" i="1"/>
  <c r="K44" i="1"/>
  <c r="K61" i="1"/>
  <c r="K64" i="1"/>
  <c r="K69" i="1"/>
  <c r="K72" i="1"/>
  <c r="K77" i="1"/>
  <c r="K87" i="1"/>
  <c r="K45" i="1"/>
  <c r="K95" i="1"/>
  <c r="K107" i="2"/>
  <c r="K110" i="2"/>
  <c r="K113" i="2"/>
  <c r="K116" i="2"/>
  <c r="K123" i="2"/>
  <c r="K126" i="2"/>
  <c r="K129" i="2"/>
  <c r="K132" i="2"/>
  <c r="K142" i="2"/>
  <c r="K17" i="1"/>
  <c r="K59" i="1"/>
  <c r="K67" i="1"/>
  <c r="K75" i="1"/>
  <c r="K83" i="1"/>
  <c r="K82" i="1"/>
  <c r="K90" i="1"/>
  <c r="K111" i="2"/>
  <c r="K114" i="2"/>
  <c r="K117" i="2"/>
  <c r="K120" i="2"/>
  <c r="K127" i="2"/>
  <c r="K130" i="2"/>
  <c r="K133" i="2"/>
  <c r="K136" i="2"/>
  <c r="K92" i="1"/>
  <c r="K98" i="1" l="1"/>
  <c r="K97" i="1"/>
</calcChain>
</file>

<file path=xl/sharedStrings.xml><?xml version="1.0" encoding="utf-8"?>
<sst xmlns="http://schemas.openxmlformats.org/spreadsheetml/2006/main" count="988" uniqueCount="491">
  <si>
    <t>SNCC.F.053</t>
  </si>
  <si>
    <t>Fecha de Revisión</t>
  </si>
  <si>
    <t>Fecha de Aprobación</t>
  </si>
  <si>
    <t>Versión</t>
  </si>
  <si>
    <t>No. de Páginas</t>
  </si>
  <si>
    <t>DIRECCIÓN GENERAL DE CONTRATACIONES PÚBLICAS</t>
  </si>
  <si>
    <t>PLAN ANUAL DE COMPRAS Y CONTRATACIONES (PACC) AÑO 2021</t>
  </si>
  <si>
    <t xml:space="preserve">AYUNTAMIENTO MUNICIPAL DE HATO MAYOR DEL REY </t>
  </si>
  <si>
    <t>FECHA DE NECESIDAD</t>
  </si>
  <si>
    <t xml:space="preserve">CÓDIGO DEL CATÁLOGO DE BIENES Y SERVICIOS (CBS) </t>
  </si>
  <si>
    <t>DESCRIPCIÓN DE LA COMPRA O CONTRATACIÓN</t>
  </si>
  <si>
    <t>UNIDAD DE MEDIDA</t>
  </si>
  <si>
    <t>PRIMER TRIMESTRE</t>
  </si>
  <si>
    <t>SEGUNDO TRIMESTRE</t>
  </si>
  <si>
    <t>TERCER TRIMESTRE</t>
  </si>
  <si>
    <t>CUARTO TRIMESTRE</t>
  </si>
  <si>
    <t>CANTIDAD TOTAL</t>
  </si>
  <si>
    <t>PRECIO UNITARIO ESTIMADO</t>
  </si>
  <si>
    <t>COSTO TOTAL UNITARIO</t>
  </si>
  <si>
    <t>COSTO TOTAL POR CÓDIGO DE CATÁLOGO DE BIENES Y SERVICIOS (CBS)</t>
  </si>
  <si>
    <t xml:space="preserve"> PROCEDIMIENTO DE SELECCIÓN </t>
  </si>
  <si>
    <t>FUENTE DE FINANCIAMIENTO</t>
  </si>
  <si>
    <t>VALOR ADQUIRIDO</t>
  </si>
  <si>
    <t>OBSERVACIÓN</t>
  </si>
  <si>
    <t>1510 - Combustibles</t>
  </si>
  <si>
    <t>GALON</t>
  </si>
  <si>
    <t>COMPRA DIRECTA</t>
  </si>
  <si>
    <t>PN</t>
  </si>
  <si>
    <t xml:space="preserve">1010 - Animales vivos </t>
  </si>
  <si>
    <t>LICITACIÓN PÚBLICA INTERNACIONAL</t>
  </si>
  <si>
    <t>9010 - Restaurantes y catering (servicios de comidas y bebidas)</t>
  </si>
  <si>
    <t xml:space="preserve">COMPRA DE ALIMENTOS Y BEBIDAS </t>
  </si>
  <si>
    <t>UNIDAD</t>
  </si>
  <si>
    <t>1011 - Productos de casa para el animal doméstico</t>
  </si>
  <si>
    <t>LICITACIÓN PÚBLICA NACIONAL</t>
  </si>
  <si>
    <t>5020 - Bebidas</t>
  </si>
  <si>
    <t>BOTELLONES DE AGUA</t>
  </si>
  <si>
    <t>COMPRA MENOR</t>
  </si>
  <si>
    <t>1012 - Pienso para animales</t>
  </si>
  <si>
    <t>LICITACIÓN RESTRINGIDA</t>
  </si>
  <si>
    <t>8210 - Publicidad</t>
  </si>
  <si>
    <t xml:space="preserve">COMPRA DE PUBLICIDAD EN TV </t>
  </si>
  <si>
    <t>1013 - Recipientes y hábitat para animales</t>
  </si>
  <si>
    <t>SORTEO DE OBRAS</t>
  </si>
  <si>
    <t>COMPRA DE PUBLICIDAD EN RADIO</t>
  </si>
  <si>
    <t>1014 - Artículos de talabartería y arreos</t>
  </si>
  <si>
    <t>COMPARACIÓN DE PRECIOS</t>
  </si>
  <si>
    <t>7112 - Servicios de mantenimiento y construcción de perforación de pozos</t>
  </si>
  <si>
    <t>CONSTRUCCION DE POZOS</t>
  </si>
  <si>
    <t>1015 - Semillas, bulbos, plántulas y esquejes</t>
  </si>
  <si>
    <t>4411 - Accesorios de oficina y escritorio</t>
  </si>
  <si>
    <t>PAPEL 8 1/2 X11</t>
  </si>
  <si>
    <t>RESMA</t>
  </si>
  <si>
    <t>1110 - Minerales, minerales metálicos y metales</t>
  </si>
  <si>
    <t>PAPEL 8 1/2 X 14</t>
  </si>
  <si>
    <t>1111 - Tierra y piedra</t>
  </si>
  <si>
    <t>POST-IT  PEQUEÑOS</t>
  </si>
  <si>
    <t>PAQUETES</t>
  </si>
  <si>
    <t>1113 - Productos animales no comestibles</t>
  </si>
  <si>
    <t>BOLIGRAFOS AZULES / LAPICEROS</t>
  </si>
  <si>
    <t>CAJAS</t>
  </si>
  <si>
    <t>1114 - Chatarra y materiales de desecho</t>
  </si>
  <si>
    <t>POST-IT GRANDES</t>
  </si>
  <si>
    <t>1115 - Fibra, hilos e hilados</t>
  </si>
  <si>
    <t>LAPICES DE CARBON</t>
  </si>
  <si>
    <t>1116 - Tejidos y materiales de cuero</t>
  </si>
  <si>
    <t>FOLDERS 8 1/2 X 11</t>
  </si>
  <si>
    <t>1117 - Aleaciones</t>
  </si>
  <si>
    <t>CORRECTORES LIQUIDOS / LIQUID PAPER</t>
  </si>
  <si>
    <t>1119 - Desechos metálicos y chatarra</t>
  </si>
  <si>
    <t xml:space="preserve">PAPEL MAQUINA SUMADORA </t>
  </si>
  <si>
    <t>1213 - Materiales explosivos</t>
  </si>
  <si>
    <t>CLIPS BILLETEROS PEQUEÑOS</t>
  </si>
  <si>
    <t>1216 - Aditivos</t>
  </si>
  <si>
    <t>CLIPS BILLETEROS MEDIANOS</t>
  </si>
  <si>
    <t>1217 - Colorantes</t>
  </si>
  <si>
    <t>CLIPS BILLETEROS GRANDES</t>
  </si>
  <si>
    <t>1218 - Ceras y aceites</t>
  </si>
  <si>
    <t>PAPEL TIMBRADO A COLOR</t>
  </si>
  <si>
    <t>1310 - Caucho y elastómeros</t>
  </si>
  <si>
    <t xml:space="preserve">LIBROS RECORD 500 PAGINAS </t>
  </si>
  <si>
    <t>1411 - Productos de papel</t>
  </si>
  <si>
    <t>MARCADORES NEGROS</t>
  </si>
  <si>
    <t>1513 - Combustible para reactores nucleares</t>
  </si>
  <si>
    <t>CD EN BLANCO ROTULADOS</t>
  </si>
  <si>
    <t>2013 - Materiales para operaciones y perforación de petróleo y gas</t>
  </si>
  <si>
    <t>FOLDERS 8 1/2 X 14</t>
  </si>
  <si>
    <t>2111 - Equipo de pesca y acuicultura</t>
  </si>
  <si>
    <t xml:space="preserve">GOMAS DE BORRAR DE LECHE MEDIANAS </t>
  </si>
  <si>
    <t xml:space="preserve">UNIDAD </t>
  </si>
  <si>
    <t>2310 - Maquinaria para la transformación de materias primas</t>
  </si>
  <si>
    <t>CARPETAS DE 2 PULGADA</t>
  </si>
  <si>
    <t>2314 - Maquinaria de reparación y accesorios para trabajar cuero</t>
  </si>
  <si>
    <t>ETIQUETAS PARA FOLDERS O PARA CARPETAS</t>
  </si>
  <si>
    <t>2316 - Máquinas, equipo y suministros para fundición</t>
  </si>
  <si>
    <t>LIBRETAS RAYADAS PEQUEÑAS</t>
  </si>
  <si>
    <t>2317 - Maquinaria, equipo y suministros para talleres</t>
  </si>
  <si>
    <t>GRAPAS 26/6</t>
  </si>
  <si>
    <t>2319 - Mezcladores y sus partes y accesorios</t>
  </si>
  <si>
    <t>CAMBIOS DE ACEITE  15W 40</t>
  </si>
  <si>
    <t>2320 - Equipamiento par transferencia de masa</t>
  </si>
  <si>
    <t xml:space="preserve">LUBRICANTES </t>
  </si>
  <si>
    <t>2321 - Maquinaria de fabricación electrónica, equipo y accesorios</t>
  </si>
  <si>
    <t xml:space="preserve">NEUMATICOS </t>
  </si>
  <si>
    <t>2322 - Equipo y maquinaria de procesamiento de pollos</t>
  </si>
  <si>
    <t>2323 - Equipo y maquinaria de procesamiento de madera y aserrado</t>
  </si>
  <si>
    <t>2410 - Maquinaria y equipo para manejo de materiales</t>
  </si>
  <si>
    <t>BATERIAS</t>
  </si>
  <si>
    <t>3134 - Conjuntos de placa fabricado</t>
  </si>
  <si>
    <t>PULIDORA</t>
  </si>
  <si>
    <t>3910 - Lámparas y bombillas y componentes para lámparas</t>
  </si>
  <si>
    <t xml:space="preserve">REPARACION DE RADIADORES </t>
  </si>
  <si>
    <t xml:space="preserve">SERVICIO </t>
  </si>
  <si>
    <t>2411 - Recipientes y almacenamiento</t>
  </si>
  <si>
    <t>PAPEL LEGAL</t>
  </si>
  <si>
    <t>2511 - Transporte marítimo</t>
  </si>
  <si>
    <t xml:space="preserve">GOMITAS </t>
  </si>
  <si>
    <t>2515 - Cosmonaves</t>
  </si>
  <si>
    <t>SACA GRAPA</t>
  </si>
  <si>
    <t>2519 - Equipo para servicios de transporte</t>
  </si>
  <si>
    <t>SOBRE MANILA 9 x 12</t>
  </si>
  <si>
    <t>2611 - Transmisión de baterías, generadores y energía cinética</t>
  </si>
  <si>
    <t>TIJERA</t>
  </si>
  <si>
    <t>2612 - Alambres, cables o arneses</t>
  </si>
  <si>
    <t>SOBRES EN BLANCO</t>
  </si>
  <si>
    <t>2711 - Herramientas de mano</t>
  </si>
  <si>
    <t>TINTA EPSON L3110</t>
  </si>
  <si>
    <t>3019 - Equipo de apoyo para Construcción y Mantenimiento</t>
  </si>
  <si>
    <t xml:space="preserve">CALCULADORA PEQUEÑAS </t>
  </si>
  <si>
    <t>3020 - Estructuras prefabricadas</t>
  </si>
  <si>
    <t>IMPRESORA</t>
  </si>
  <si>
    <t>3022 - Estructuras Permanentes</t>
  </si>
  <si>
    <t>TONNER 85A</t>
  </si>
  <si>
    <t>3110 - Piezas de fundición</t>
  </si>
  <si>
    <t>TINTA EPSON L3190</t>
  </si>
  <si>
    <t>3111 - Extrusiones</t>
  </si>
  <si>
    <t>SACA PUNTA 3 PPTS.</t>
  </si>
  <si>
    <t>3112 - Piezas fundidas mecanizadas</t>
  </si>
  <si>
    <t>REGLAS</t>
  </si>
  <si>
    <t>3113 - Forjaduras</t>
  </si>
  <si>
    <t>CAJAS DE CLIPS #1 JUMBO</t>
  </si>
  <si>
    <t>3114 - Molduras</t>
  </si>
  <si>
    <t>CAJAS DE CLIPS #1 100</t>
  </si>
  <si>
    <t>3115 - Cuerda y cadena y cable y alambre y correa</t>
  </si>
  <si>
    <t>RECIBOS 8.5x2.7</t>
  </si>
  <si>
    <t>3116 - Ferretería</t>
  </si>
  <si>
    <t xml:space="preserve">CUADERNOS </t>
  </si>
  <si>
    <t>3117 - Cojinetes, casquillos, ruedas y engranajes</t>
  </si>
  <si>
    <t>CUADERNOS DE MUSICA</t>
  </si>
  <si>
    <t>3118 - Juntas obturadoras y sellos</t>
  </si>
  <si>
    <t xml:space="preserve">LIBRETAS RAYADAS PEQUEÑA LEGAL </t>
  </si>
  <si>
    <t>3119 - Materiales de molduración, pulido y alisado</t>
  </si>
  <si>
    <t>LIBRETAS RAYADAS 5x8</t>
  </si>
  <si>
    <t>3120 - Adhesivos y selladores</t>
  </si>
  <si>
    <t>LIBRETAS RAYADAS 5x8 WH</t>
  </si>
  <si>
    <t>3121 - Pinturas y tapa poros y acabados</t>
  </si>
  <si>
    <t>PAPEL CARBON</t>
  </si>
  <si>
    <t>3122 - Extractos de teñir y de curtir</t>
  </si>
  <si>
    <t>PAPEL DE CALCULADORA PEQUEÑO</t>
  </si>
  <si>
    <t>3123 - Materia prima en placas o barras labradas</t>
  </si>
  <si>
    <t>PAPEL DE CALCULADORA GRANDE</t>
  </si>
  <si>
    <t>3124 - Óptica industrial</t>
  </si>
  <si>
    <t>TAIPE BLANCO</t>
  </si>
  <si>
    <t>3125 - Sistemas de control neumático, hidráulico o eléctrico</t>
  </si>
  <si>
    <t>TAIPE TRANSPARENTE</t>
  </si>
  <si>
    <t>3126 - Cubiertas, cajas y envolturas</t>
  </si>
  <si>
    <t>4713 - Suministros de limpieza</t>
  </si>
  <si>
    <t>FIBRA DE FREGAR</t>
  </si>
  <si>
    <t>3127 - Piezas hechas a máquina</t>
  </si>
  <si>
    <t>SUAPES NO. 34</t>
  </si>
  <si>
    <t>3128 - Componentes de placa y estampados</t>
  </si>
  <si>
    <t xml:space="preserve">AMBIENTADORES </t>
  </si>
  <si>
    <t>3129 - Estiramientos por presión labrados</t>
  </si>
  <si>
    <t xml:space="preserve">GUANTES </t>
  </si>
  <si>
    <t>3135 - Conjuntos de tubería fabricada</t>
  </si>
  <si>
    <t xml:space="preserve">GUANTES PLASTICOS </t>
  </si>
  <si>
    <t>3136 - Conjuntos de placa fabricados</t>
  </si>
  <si>
    <t>DETERGENTE ACE</t>
  </si>
  <si>
    <t>LIBRA</t>
  </si>
  <si>
    <t>2412 - Materiales de envasado</t>
  </si>
  <si>
    <t>CLORO</t>
  </si>
  <si>
    <t>GALONES</t>
  </si>
  <si>
    <t>2413 - Refrigeración industrial</t>
  </si>
  <si>
    <t>FUNDAS</t>
  </si>
  <si>
    <t xml:space="preserve">PAQUETES </t>
  </si>
  <si>
    <t>´40</t>
  </si>
  <si>
    <t>2414 - Suministros de embalaje</t>
  </si>
  <si>
    <t xml:space="preserve">DESINFECTANTE  </t>
  </si>
  <si>
    <t>2510 - Vehículos de motor</t>
  </si>
  <si>
    <t>TUALLAS DE COCINAS</t>
  </si>
  <si>
    <t>3130 - Forjas labradas</t>
  </si>
  <si>
    <t>5311 - Calzado</t>
  </si>
  <si>
    <t xml:space="preserve">BOTAS DE GOMAS </t>
  </si>
  <si>
    <t>3137 - Refractarios</t>
  </si>
  <si>
    <t>5016 - Chocolates, azúcares, edulcorantes y productos de confitería</t>
  </si>
  <si>
    <t>AZUCAR 5 LIBRAS CREMA</t>
  </si>
  <si>
    <t>3131 - Conjuntos de tubería fabricada</t>
  </si>
  <si>
    <t xml:space="preserve">CAFÉ </t>
  </si>
  <si>
    <t>3132 - Conjuntos fabricados de material en barras</t>
  </si>
  <si>
    <t>AZUCAR 5 LIBRAS BLANCA</t>
  </si>
  <si>
    <t>1017 - Abonos, nutrientes para plantas y herbicidas</t>
  </si>
  <si>
    <t>LAMPARAS DE 100 WATTS</t>
  </si>
  <si>
    <t>3210 - Circuitos impresos, circuitos integrados y micro ensamblajes</t>
  </si>
  <si>
    <t>BOMBILLAS DE 50 WATTS DE LED</t>
  </si>
  <si>
    <t>3211 - Dispositivo semiconductor discreto</t>
  </si>
  <si>
    <t>LAMPARAS DE 50 WATTS</t>
  </si>
  <si>
    <t>3212 - Componentes pasivos discretos</t>
  </si>
  <si>
    <t>3912 - Equipos, suministros y componentes eléctricos</t>
  </si>
  <si>
    <t>ALAMBRE TRIPLE NO. 4</t>
  </si>
  <si>
    <t>PIES</t>
  </si>
  <si>
    <t xml:space="preserve">TRANFORMADOR 50 </t>
  </si>
  <si>
    <t>3213 - Piezas de componentes y hardware electrónicos y accesorios</t>
  </si>
  <si>
    <t>PINTURA ACRILICA</t>
  </si>
  <si>
    <t>3911 - Iluminación, artefactos y accesorios</t>
  </si>
  <si>
    <t xml:space="preserve">PINTURA DE INTERIOR </t>
  </si>
  <si>
    <t xml:space="preserve">CUBETAS </t>
  </si>
  <si>
    <t>4410 - Maquinaria, suministros y accesorios de oficina</t>
  </si>
  <si>
    <t>CPU I3</t>
  </si>
  <si>
    <t>4010 - Calefacción, ventilación y circulación del aire</t>
  </si>
  <si>
    <t>4014 - Distribución de fluidos y gas</t>
  </si>
  <si>
    <t>3138 - Imanes y materiales magnéticos</t>
  </si>
  <si>
    <t>3214 - Dispositivos de tubo electrónico y accesorios</t>
  </si>
  <si>
    <t>4320 - Componentes para tecnología de la información, difusión o telecomunicaciones</t>
  </si>
  <si>
    <t xml:space="preserve">SERVICIO DE INTERNET  Y CENTRAL TELEFONICA </t>
  </si>
  <si>
    <t>4016 - Filtrado y purificación industrial</t>
  </si>
  <si>
    <t>4110 - Equipo de laboratorio y científico</t>
  </si>
  <si>
    <t>4111 - Instrumentos de medida, observación y ensayo</t>
  </si>
  <si>
    <t>4112 - Suministros y accesorios de laboratorio</t>
  </si>
  <si>
    <t>4212 - Equipos y suministros veterinarios</t>
  </si>
  <si>
    <t>4213 - Telas y vestidos médicos</t>
  </si>
  <si>
    <t>4214 - Suministros y productos de tratamiento y cuidado del enfermo</t>
  </si>
  <si>
    <t>4215 - Equipos y suministros dentales</t>
  </si>
  <si>
    <t>4216 - Equipo de diálisis y suministros</t>
  </si>
  <si>
    <t>4217 - Productos para los servicios médicos de urgencias y campo</t>
  </si>
  <si>
    <t>4218 - Productos de examen y control del paciente</t>
  </si>
  <si>
    <t>4219 - Productos de facilidad médica</t>
  </si>
  <si>
    <t>4220 - Productos de hacer imágenes diagnósticas médicas y de medicina nuclear</t>
  </si>
  <si>
    <t>4221 - Ayuda para personas con desafíos físicos para vivir independiente</t>
  </si>
  <si>
    <t>4222 - Productos para administración intravenosa y arterial</t>
  </si>
  <si>
    <t>4223 - Nutrición clínica</t>
  </si>
  <si>
    <t>4224 - Productos medicinales de deportes y prostético y ortopédico</t>
  </si>
  <si>
    <t>4225 - Productos de rehabilitación y terapia ocupacional y física</t>
  </si>
  <si>
    <t>4226 - Equipo y suministros post mortem y funerarios</t>
  </si>
  <si>
    <t>4227 - Productos de resucitación y anestesia y respiratorio</t>
  </si>
  <si>
    <t>4228 - Productos para la esterilización médica</t>
  </si>
  <si>
    <t>4229 - Productos quirúrgicos</t>
  </si>
  <si>
    <t>4230 - Suministros para formación y estudios de medicina</t>
  </si>
  <si>
    <t>4231 - Productos para el cuidado de heridas</t>
  </si>
  <si>
    <t>4319 - Dispositivos de comunicaciones y accesorios</t>
  </si>
  <si>
    <t>4321 - Equipo informático y accesorios</t>
  </si>
  <si>
    <t>4322 - Datos-voz, equipo de red multimedia, plataformas y accesorios</t>
  </si>
  <si>
    <t>4323 - Software</t>
  </si>
  <si>
    <t>4412 - Suministros de oficina</t>
  </si>
  <si>
    <t>4510 - Equipo de imprenta y publicación</t>
  </si>
  <si>
    <t>4511 - Equipos de audio y video para presentación y composición</t>
  </si>
  <si>
    <t>4512 - Equipo de vídeo, filmación o fotografía</t>
  </si>
  <si>
    <t>4513 - Medios fotográficos y de grabación</t>
  </si>
  <si>
    <t>4514 - Suministros fotográficos para cine</t>
  </si>
  <si>
    <t>4610 - Armas ligeras y munición</t>
  </si>
  <si>
    <t>4611 - Armas de guerra convencionales</t>
  </si>
  <si>
    <t>4612 - Misiles</t>
  </si>
  <si>
    <t>4613 - Cohetes y subsistemas</t>
  </si>
  <si>
    <t>4614 - Lanzadores</t>
  </si>
  <si>
    <t>4615 - Orden Público</t>
  </si>
  <si>
    <t>4616 - Seguridad y control público</t>
  </si>
  <si>
    <t>4617 - Seguridad, vigilancia y detección</t>
  </si>
  <si>
    <t>4618 - Seguridad y protección personal</t>
  </si>
  <si>
    <t>4619 - Protección contra incendios</t>
  </si>
  <si>
    <t>4710 - Tratamiento, suministros y eliminación de agua y aguas residuales</t>
  </si>
  <si>
    <t>4711 - Equipo industrial de lavandería y limpieza en seco</t>
  </si>
  <si>
    <t>4712 - Equipo de limpieza</t>
  </si>
  <si>
    <t>4810 - Equipos de servicios de alimentación para instituciones</t>
  </si>
  <si>
    <t>4811 - Máquinas expendedoras</t>
  </si>
  <si>
    <t>4812 - Equipo de Juego o de Apostar</t>
  </si>
  <si>
    <t>4910 - Coleccionables y condecoraciones</t>
  </si>
  <si>
    <t>4912 - Equipos y accesorios para acampada y exterior</t>
  </si>
  <si>
    <t>4913 - Equipos de pesca y caza</t>
  </si>
  <si>
    <t>4914 - Equipos para deportes acuáticos</t>
  </si>
  <si>
    <t>4915 - Equipos para deportes de invierno</t>
  </si>
  <si>
    <t>4916 - Equipos deportivos para campos y canchas</t>
  </si>
  <si>
    <t>4917 - Equipos de gimnasia y boxeo</t>
  </si>
  <si>
    <t>4918 - Juegos y equipo de tiro y mesa</t>
  </si>
  <si>
    <t>4920 - Equipo para entrenamiento físico</t>
  </si>
  <si>
    <t>4921 - Otros deportes</t>
  </si>
  <si>
    <t>4922 - Equipo de deporte y accesorios</t>
  </si>
  <si>
    <t>4924 - Equipo de recreo y parques infantiles y equipo y suministros de natación y de spa</t>
  </si>
  <si>
    <t>5010 - Frutas, verduras y frutos secos</t>
  </si>
  <si>
    <t>5011 - Productos de carne y aves de corral</t>
  </si>
  <si>
    <t>5012 - Pescados y mariscos</t>
  </si>
  <si>
    <t>5013 - Productos lácteos y huevos</t>
  </si>
  <si>
    <t>5015 - Aceites y grasas comestibles</t>
  </si>
  <si>
    <t>5017 - Condimentos y conservantes</t>
  </si>
  <si>
    <t>5018 - Productos de panadería</t>
  </si>
  <si>
    <t>5019 - Alimentos preparados y conservados</t>
  </si>
  <si>
    <t>5021 - Tabaco y productos de fumar y substitutos</t>
  </si>
  <si>
    <t>5022 - Productos de Cereales y Legumbres</t>
  </si>
  <si>
    <t>5110 - Medicamentos antiinfecciosos</t>
  </si>
  <si>
    <t>5111 - Agentes antitumorales</t>
  </si>
  <si>
    <t>5112 - Medicamentos cardiovasculares</t>
  </si>
  <si>
    <t>5113 - Medicamentos hematólicos</t>
  </si>
  <si>
    <t>5114 - Medicamentos para el sistema nervioso central</t>
  </si>
  <si>
    <t>5115 - Medicamentos para el sistema nervioso autónomo</t>
  </si>
  <si>
    <t>5116 - Medicamentos que afectan al tracto respiratorio</t>
  </si>
  <si>
    <t>5117 - Medicamentos que afectan al sistema gastrointestinal</t>
  </si>
  <si>
    <t>5118 - Hormonas y antagonistas hormonales</t>
  </si>
  <si>
    <t>5119 - Agentes que afectan el agua y los electrolitos</t>
  </si>
  <si>
    <t>5120 - Medicamentos inmunomoduladores</t>
  </si>
  <si>
    <t>5121 - Categorías de medicamentos varios</t>
  </si>
  <si>
    <t>5124 - Fármacos que afectan a los oídos, los ojos, la nariz y la piel</t>
  </si>
  <si>
    <t>5125 - Suplementos alimenticios veterinarios</t>
  </si>
  <si>
    <t>5210 - Revestimientos de suelos</t>
  </si>
  <si>
    <t>5212 - Ropa de cama, mantelerías, paños de cocina y toallas</t>
  </si>
  <si>
    <t>5213 - Tratamientos de ventanas</t>
  </si>
  <si>
    <t>5214 - Aparatos electrodomésticos</t>
  </si>
  <si>
    <t>5215 - Utensilios de cocina domésticos</t>
  </si>
  <si>
    <t>5216 - Electrónica de consumo</t>
  </si>
  <si>
    <t>5217 - Tratamientos de pared doméstica</t>
  </si>
  <si>
    <t>5310 - Ropa</t>
  </si>
  <si>
    <t>5312 - Maletas, bolsos de mano, mochilas y estuches</t>
  </si>
  <si>
    <t>5313 - Artículos de tocador</t>
  </si>
  <si>
    <t>5314 - Fuentes y accesorios de costura</t>
  </si>
  <si>
    <t>5410 - Joyería</t>
  </si>
  <si>
    <t>5411 - Relojes</t>
  </si>
  <si>
    <t>5412 - Gemas</t>
  </si>
  <si>
    <t>5510 - Medios impresos</t>
  </si>
  <si>
    <t>5511 - Material electrónico de referencia</t>
  </si>
  <si>
    <t>5512 - Etiquetado y accesorios</t>
  </si>
  <si>
    <t>5610 - Muebles de alojamiento</t>
  </si>
  <si>
    <t>5611 - Muebles comerciales e industriales</t>
  </si>
  <si>
    <t>5612 - Mobiliario institucional, escolar y educativo y accesorios</t>
  </si>
  <si>
    <t>6010 - Materiales didácticos profesionales y de desarrollo y accesorios y suministros</t>
  </si>
  <si>
    <t>6011 - Decoraciones y suministros del aula</t>
  </si>
  <si>
    <t>6012 - Equipo de arte y manualidades, accesorios y suministros</t>
  </si>
  <si>
    <t>6013 - Instrumentos musicales, piezas y accesorios</t>
  </si>
  <si>
    <t>6014 - Juguetes y juegos</t>
  </si>
  <si>
    <t>7010 - Pesquerías y acuicultura</t>
  </si>
  <si>
    <t>7011 - Horticultura</t>
  </si>
  <si>
    <t>7012 - Servicios de ganadería</t>
  </si>
  <si>
    <t>7013 - Preparación, gestión y protección del terreno y del suelo</t>
  </si>
  <si>
    <t>70140000 Producción, gestión y protección de cultivos</t>
  </si>
  <si>
    <t>7015 - Cultivos forestales</t>
  </si>
  <si>
    <t>7016 - Fauna y flora</t>
  </si>
  <si>
    <t>7017 - Desarrollo y vigilancia de recursos hidráulicos</t>
  </si>
  <si>
    <t>7110 - Servicios de minería</t>
  </si>
  <si>
    <t>7111 - Servicios de perforación y prospección petrolífera y de gas</t>
  </si>
  <si>
    <t>7113 - Servicios de aumento de la extracción producción de gas y petróleo</t>
  </si>
  <si>
    <t>7114 - Servicios de restauración y recuperación de gas y aceite</t>
  </si>
  <si>
    <t>7115 - Servicios de procesar y gestión de datos del aceite y gas</t>
  </si>
  <si>
    <t>7116 - Servicios de gerencia del proyecto de aceite y gas del pozo</t>
  </si>
  <si>
    <t>7210 - Construcción de edificios, atención, mantenimiento y servicios de reparaciones</t>
  </si>
  <si>
    <t>7213 - Construcción general de edificios</t>
  </si>
  <si>
    <t>7310 - Industrias de plásticos y productos químicos</t>
  </si>
  <si>
    <t>7311 - Industrias de la madera y el papel</t>
  </si>
  <si>
    <t>7312 - Industrias del metal y de minerales</t>
  </si>
  <si>
    <t>7313 - Industrias de alimentos y bebidas</t>
  </si>
  <si>
    <t>7314 - Industrias de fibras, textiles y de tejidos</t>
  </si>
  <si>
    <t>7315 - Servicios de apoyo a la fabricación</t>
  </si>
  <si>
    <t>7316 - Fabricación de maquinaria y equipo de transporte</t>
  </si>
  <si>
    <t>7317 - Fabricación de productos eléctricos e instrumentos de precisión</t>
  </si>
  <si>
    <t>7318 - Servicios de labrado y procesado</t>
  </si>
  <si>
    <t>7610 - Servicios de descontaminación</t>
  </si>
  <si>
    <t>7611 - Servicios de limpieza y de consejería</t>
  </si>
  <si>
    <t>7612 - Eliminación y tratamiento de desechos</t>
  </si>
  <si>
    <t>7613 - Limpieza de residuos tóxicos y peligrosos</t>
  </si>
  <si>
    <t>7710 - Gestión medioambiental</t>
  </si>
  <si>
    <t>7711 - Protección medioambiental</t>
  </si>
  <si>
    <t>7712 - Seguimiento, control y rehabilitación de la contaminación</t>
  </si>
  <si>
    <t>7713 - Servicios de seguimiento, control o rehabilitación de contaminantes</t>
  </si>
  <si>
    <t>7810 - Transporte de correo y carga</t>
  </si>
  <si>
    <t>7811 - Transporte de pasajeros</t>
  </si>
  <si>
    <t>7812 - Manejo y embalaje de material</t>
  </si>
  <si>
    <t>7813 - Almacenaje</t>
  </si>
  <si>
    <t>7814 - Operaciones de transporte</t>
  </si>
  <si>
    <t>7818 - Servicios de mantenimiento o reparaciones de transportes</t>
  </si>
  <si>
    <t>8010 - Servicios de asesoría de gestión</t>
  </si>
  <si>
    <t>8011 - Servicios de recursos humanos</t>
  </si>
  <si>
    <t>8012 - Servicios legales</t>
  </si>
  <si>
    <t>8013 - Servicios inmobiliarios</t>
  </si>
  <si>
    <t>8014 - Comercialización y distribución</t>
  </si>
  <si>
    <t>8015 - Política comercial y servicios</t>
  </si>
  <si>
    <t>8016 - Servicios de administración de empresas</t>
  </si>
  <si>
    <t>8110 - Servicios profesionales de ingeniería</t>
  </si>
  <si>
    <t>8111 - Servicios informáticos</t>
  </si>
  <si>
    <t>8112 - Economía</t>
  </si>
  <si>
    <t>8113 - Estadística</t>
  </si>
  <si>
    <t>8114 - Tecnologías de fabricación</t>
  </si>
  <si>
    <t>8115 - Servicios de pedología</t>
  </si>
  <si>
    <t>8211 - Escritura y traducciones</t>
  </si>
  <si>
    <t>8212 -  Servicios de reproducción</t>
  </si>
  <si>
    <t>8213 - Servicios fotográficos</t>
  </si>
  <si>
    <t>8214 - Diseño gráfico</t>
  </si>
  <si>
    <t>8215 - Artistas e intérpretes profesionales</t>
  </si>
  <si>
    <t>8310 - Servicios públicos</t>
  </si>
  <si>
    <t>8311 - Servicios de medios de telecomunicaciones</t>
  </si>
  <si>
    <t>8312 - Servicios de información</t>
  </si>
  <si>
    <t>8410 - Finanzas de desarrollo</t>
  </si>
  <si>
    <t>8411 - Contabilidad y auditorias</t>
  </si>
  <si>
    <t>8412 - Banca e inversiones</t>
  </si>
  <si>
    <t>8413 - Servicios de seguros y jubilación</t>
  </si>
  <si>
    <t>8414 - Agencias de crédito</t>
  </si>
  <si>
    <t>8510 - Servicios sanitarios integrales</t>
  </si>
  <si>
    <t>8511 - Prevención y control de enfermedades</t>
  </si>
  <si>
    <t>8512 -  Práctica médica</t>
  </si>
  <si>
    <t xml:space="preserve"> 8513 - Ciencia médica, investigación y experimentación</t>
  </si>
  <si>
    <t>8514 - Medicina alternativa y holística</t>
  </si>
  <si>
    <t>8515 - Servicios alimentarios y de nutrición</t>
  </si>
  <si>
    <t>8610 - Formación profesional</t>
  </si>
  <si>
    <t>8611 - Sistemas educativos alternativos</t>
  </si>
  <si>
    <t>8612 - Instituciones educativas</t>
  </si>
  <si>
    <t>8613 - Servicios educativos especializados</t>
  </si>
  <si>
    <t>8614 - Instalaciones educativas</t>
  </si>
  <si>
    <t>9011 - Instalaciones hoteleras, alojamientos y centros de encuentros</t>
  </si>
  <si>
    <t>9012 - Facilitación de viajes</t>
  </si>
  <si>
    <t>9013 - Artes interpretativas</t>
  </si>
  <si>
    <t>9014 - Deportes comerciales</t>
  </si>
  <si>
    <t>9015 - Servicios de entretenimiento</t>
  </si>
  <si>
    <t>9110 - Aspecto personal</t>
  </si>
  <si>
    <t>9111 - Asistencia doméstica y personal</t>
  </si>
  <si>
    <t>9210 - Orden público y seguridad</t>
  </si>
  <si>
    <t>9211 - Servicios militares o defensa nacional</t>
  </si>
  <si>
    <t>9212 - Seguridad y protección personal</t>
  </si>
  <si>
    <t>9310 - Sistemas e instituciones políticas</t>
  </si>
  <si>
    <t>9311 - Condiciones sociopolíticas</t>
  </si>
  <si>
    <t>9312 - Relaciones internacionales</t>
  </si>
  <si>
    <t>9313 - Ayuda y asistencia humanitaria</t>
  </si>
  <si>
    <t>9314 - Servicios comunitarios y sociales</t>
  </si>
  <si>
    <t>9315 - Servicios de administración y financiación pública</t>
  </si>
  <si>
    <t>9316 - Tributación</t>
  </si>
  <si>
    <t>9317 - Política y regulación comercial</t>
  </si>
  <si>
    <t>9410 - Organizaciones laborales</t>
  </si>
  <si>
    <t>9411 - Organizaciones religiosas</t>
  </si>
  <si>
    <t>9412 - Clubes</t>
  </si>
  <si>
    <t>9413 - Organizaciones, asociaciones y movimientos cívicos</t>
  </si>
  <si>
    <t>NOMBRE DE LA ENTIDAD: DIRECCION GENERAL DE COMPRAS Y CONTRATACIONES PUBLICAS</t>
  </si>
  <si>
    <t>PLAN ANUAL DE COMPRAS Y CONTRATACIONES AÑO 2013</t>
  </si>
  <si>
    <t>COSTO TOTAL UNITARIO ESTIMADO</t>
  </si>
  <si>
    <t>Papel 8 1/2 x 11</t>
  </si>
  <si>
    <t>Resma</t>
  </si>
  <si>
    <t>Boligrafo</t>
  </si>
  <si>
    <t>Unidad</t>
  </si>
  <si>
    <t>1016 - Productos de floricultura y silvicultura</t>
  </si>
  <si>
    <t xml:space="preserve">1019 - Productos para el control de plagas y malas hierbas </t>
  </si>
  <si>
    <t>1112 - Productos no comestibles de planta y silvicultura</t>
  </si>
  <si>
    <t>1118 - Óxido metálico</t>
  </si>
  <si>
    <t>1214 - Elementos y gases</t>
  </si>
  <si>
    <t>1219 - Solventes</t>
  </si>
  <si>
    <t>1235 - Compuestos y mezclas</t>
  </si>
  <si>
    <t>1311 - Resinas y colofonias y otros materiales derivados de resina</t>
  </si>
  <si>
    <t>1410 - Materiales de papel</t>
  </si>
  <si>
    <t>1412 - Papel para uso industrial</t>
  </si>
  <si>
    <t>1511 - Combustibles gaseosos y aditivos</t>
  </si>
  <si>
    <t>1512 - Lubricantes, aceites, grasas y anticorrosivos</t>
  </si>
  <si>
    <t>2010 - Maquinaria y equipo de minería y explotación de canteras</t>
  </si>
  <si>
    <t>2011 - Equipo de perforación y explotación de pozos</t>
  </si>
  <si>
    <t>2012 - Equipo para perforación y exploración para petróleo</t>
  </si>
  <si>
    <t>2014 - Equipo de producción y operación de gas y petróleo</t>
  </si>
  <si>
    <t>2110 - Maquinaria y equipo para agricultura, silvicultura y paisaje</t>
  </si>
  <si>
    <t>2210 - Maquinaria y equipo pesado de construcción</t>
  </si>
  <si>
    <t>2311 - Maquinaria para transformación de petróleo</t>
  </si>
  <si>
    <t>2312 - Maquinaria y accesorios de textiles y tejidos</t>
  </si>
  <si>
    <t>2313 - Maquinaria y equipos lapidarios</t>
  </si>
  <si>
    <t>2315 - Maquinaria, equipo y suministros de procesos industriales</t>
  </si>
  <si>
    <t>2318 - Equipo industrial para alimentos y bebidas</t>
  </si>
  <si>
    <t>2512 - Maquinaria y equipo para ferrocarril y tranvías</t>
  </si>
  <si>
    <t>2513 - Aeronaves</t>
  </si>
  <si>
    <t>2516 - Bicicletas no motorizadas</t>
  </si>
  <si>
    <t>2517 - Componentes y sistemas de transporte</t>
  </si>
  <si>
    <t xml:space="preserve">2518 - Carrocerías y remolques  </t>
  </si>
  <si>
    <t>2520 - Sistemas aeroespaciales y componentes y equipo</t>
  </si>
  <si>
    <t>2610 - Fuentes de energía</t>
  </si>
  <si>
    <t>2613 - Generación de energía</t>
  </si>
  <si>
    <t>2614 - Maquinaria y equipo para energía atómica o nuclear</t>
  </si>
  <si>
    <t>2712 - Maquinaria y equipo hidráulico</t>
  </si>
  <si>
    <t>2713 - Maquinaria y equipo neumático</t>
  </si>
  <si>
    <t>2714 - Herramientas especializadas de automoción</t>
  </si>
  <si>
    <t>3010 - Materiales estructurales: formas básicas</t>
  </si>
  <si>
    <t>3011 - Hormigón, cemento y yeso</t>
  </si>
  <si>
    <t>3012 - Carreteras y paisaje</t>
  </si>
  <si>
    <t>3013 - Productos de construcción estructurales</t>
  </si>
  <si>
    <t>3014 - Aislamiento</t>
  </si>
  <si>
    <t>3015 - Materiales para acabado de exteriores</t>
  </si>
  <si>
    <t>3016 - Materiales de acabado de interiores</t>
  </si>
  <si>
    <t>3017 - Puertas y ventanas y vidrio</t>
  </si>
  <si>
    <t>3018 - Instalaciones de baño</t>
  </si>
  <si>
    <t>3133 - Conjuntos estructurales fabricados</t>
  </si>
  <si>
    <t>4015 - Bombas y compresores industriales</t>
  </si>
  <si>
    <t xml:space="preserve">COMPRAS DE COMBUSTIBLES GASOLINA </t>
  </si>
  <si>
    <t xml:space="preserve">COMPRAS DE COMBUSTIBLES  GASOIL </t>
  </si>
  <si>
    <t xml:space="preserve">TANQUE </t>
  </si>
  <si>
    <t>CHEQUES</t>
  </si>
  <si>
    <t xml:space="preserve">CAJAS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</si>
</sst>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d/m/yyyy"/>
    <numFmt numFmtId="165" formatCode="&quot;RD$&quot;#,##0.00"/>
  </numFmts>
  <fonts count="13" x14ac:knownFonts="1">
    <font>
      <sz val="11"/>
      <color theme="1"/>
      <name val="Calibri"/>
    </font>
    <font>
      <b/>
      <sz val="12"/>
      <color rgb="FF993300"/>
      <name val="Arial"/>
      <family val="2"/>
    </font>
    <font>
      <sz val="14"/>
      <color rgb="FF000000"/>
      <name val="Arial Narrow"/>
      <family val="2"/>
    </font>
    <font>
      <sz val="12"/>
      <color rgb="FF000000"/>
      <name val="Arial Narrow"/>
      <family val="2"/>
    </font>
    <font>
      <b/>
      <sz val="16"/>
      <color rgb="FF000000"/>
      <name val="Arial Narrow"/>
      <family val="2"/>
    </font>
    <font>
      <b/>
      <sz val="26"/>
      <color rgb="FF000000"/>
      <name val="Arial Narrow"/>
      <family val="2"/>
    </font>
    <font>
      <sz val="16"/>
      <color rgb="FF000000"/>
      <name val="Arial Narrow"/>
      <family val="2"/>
    </font>
    <font>
      <b/>
      <sz val="14"/>
      <color theme="1"/>
      <name val="Arial Narrow"/>
      <family val="2"/>
    </font>
    <font>
      <b/>
      <sz val="14"/>
      <color rgb="FFFFFFFF"/>
      <name val="Arial Narrow"/>
      <family val="2"/>
    </font>
    <font>
      <sz val="11"/>
      <name val="Calibri"/>
      <family val="2"/>
    </font>
    <font>
      <sz val="12"/>
      <color theme="1"/>
      <name val="Arial Narrow"/>
      <family val="2"/>
    </font>
    <font>
      <sz val="14"/>
      <color theme="1"/>
      <name val="Arial"/>
      <family val="2"/>
    </font>
    <font>
      <b/>
      <sz val="14"/>
      <color rgb="FF00000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800000"/>
        <bgColor rgb="FF800000"/>
      </patternFill>
    </fill>
  </fills>
  <borders count="13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</borders>
  <cellStyleXfs count="1">
    <xf numFmtId="0" fontId="0" fillId="0" borderId="0"/>
  </cellStyleXfs>
  <cellXfs count="37">
    <xf numFmtId="0" fontId="0" fillId="0" borderId="0" xfId="0" applyFont="1" applyAlignment="1"/>
    <xf numFmtId="0" fontId="1" fillId="0" borderId="0" xfId="0" applyFont="1" applyAlignment="1">
      <alignment horizontal="left"/>
    </xf>
    <xf numFmtId="0" fontId="2" fillId="0" borderId="0" xfId="0" applyFont="1"/>
    <xf numFmtId="38" fontId="3" fillId="0" borderId="1" xfId="0" applyNumberFormat="1" applyFont="1" applyBorder="1" applyAlignment="1">
      <alignment horizontal="center" vertical="top" wrapText="1"/>
    </xf>
    <xf numFmtId="164" fontId="3" fillId="0" borderId="2" xfId="0" applyNumberFormat="1" applyFont="1" applyBorder="1" applyAlignment="1">
      <alignment horizontal="center"/>
    </xf>
    <xf numFmtId="38" fontId="3" fillId="0" borderId="3" xfId="0" applyNumberFormat="1" applyFont="1" applyBorder="1" applyAlignment="1">
      <alignment horizontal="center" vertical="top" wrapText="1"/>
    </xf>
    <xf numFmtId="164" fontId="3" fillId="0" borderId="4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3" fillId="0" borderId="4" xfId="0" applyFont="1" applyBorder="1" applyAlignment="1">
      <alignment horizontal="center" vertical="top" wrapText="1"/>
    </xf>
    <xf numFmtId="38" fontId="3" fillId="0" borderId="5" xfId="0" applyNumberFormat="1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/>
    </xf>
    <xf numFmtId="0" fontId="4" fillId="0" borderId="0" xfId="0" applyFont="1"/>
    <xf numFmtId="0" fontId="6" fillId="0" borderId="0" xfId="0" applyFont="1"/>
    <xf numFmtId="0" fontId="7" fillId="0" borderId="0" xfId="0" applyFont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textRotation="90" wrapText="1"/>
    </xf>
    <xf numFmtId="0" fontId="8" fillId="2" borderId="1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/>
    <xf numFmtId="165" fontId="3" fillId="0" borderId="0" xfId="0" applyNumberFormat="1" applyFont="1"/>
    <xf numFmtId="0" fontId="10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Alignment="1"/>
    <xf numFmtId="0" fontId="3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0" fillId="0" borderId="0" xfId="0" quotePrefix="1" applyFont="1" applyAlignment="1">
      <alignment horizontal="left"/>
    </xf>
    <xf numFmtId="0" fontId="2" fillId="0" borderId="0" xfId="0" applyFont="1"/>
    <xf numFmtId="0" fontId="0" fillId="0" borderId="0" xfId="0" applyFont="1" applyAlignment="1"/>
    <xf numFmtId="0" fontId="5" fillId="0" borderId="0" xfId="0" applyFont="1" applyAlignment="1">
      <alignment horizontal="center" vertical="center"/>
    </xf>
    <xf numFmtId="0" fontId="4" fillId="0" borderId="0" xfId="0" applyFont="1"/>
    <xf numFmtId="0" fontId="8" fillId="2" borderId="7" xfId="0" applyFont="1" applyFill="1" applyBorder="1" applyAlignment="1">
      <alignment horizontal="center" vertical="center" wrapText="1"/>
    </xf>
    <xf numFmtId="0" fontId="9" fillId="0" borderId="8" xfId="0" applyFont="1" applyBorder="1"/>
    <xf numFmtId="0" fontId="9" fillId="0" borderId="9" xfId="0" applyFont="1" applyBorder="1"/>
    <xf numFmtId="0" fontId="4" fillId="0" borderId="0" xfId="0" applyFont="1" applyAlignment="1">
      <alignment horizontal="center"/>
    </xf>
    <xf numFmtId="0" fontId="12" fillId="0" borderId="0" xfId="0" applyFont="1"/>
    <xf numFmtId="165" fontId="3" fillId="0" borderId="0" xfId="0" applyNumberFormat="1" applyFont="1" applyAlignment="1"/>
  </cellXfs>
  <cellStyles count="1">
    <cellStyle name="Normal" xfId="0" builtinId="0"/>
  </cellStyles>
  <dxfs count="2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 Narrow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 Narrow"/>
        <family val="2"/>
        <scheme val="none"/>
      </font>
      <numFmt numFmtId="165" formatCode="&quot;RD$&quot;#,##0.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 Narrow"/>
        <family val="2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 Narrow"/>
        <family val="2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 Narrow"/>
        <family val="2"/>
        <scheme val="none"/>
      </font>
      <numFmt numFmtId="165" formatCode="&quot;RD$&quot;#,##0.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 Narrow"/>
        <family val="2"/>
        <scheme val="none"/>
      </font>
      <numFmt numFmtId="165" formatCode="&quot;RD$&quot;#,##0.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 Narrow"/>
        <family val="2"/>
        <scheme val="none"/>
      </font>
      <numFmt numFmtId="165" formatCode="&quot;RD$&quot;#,##0.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 Narrow"/>
        <family val="2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 Narrow"/>
        <family val="2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 Narrow"/>
        <family val="2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 Narrow"/>
        <family val="2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 Narrow"/>
        <family val="2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 Narrow"/>
        <family val="2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 Narrow"/>
        <family val="2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 Narrow"/>
        <family val="2"/>
        <scheme val="none"/>
      </font>
      <alignment horizontal="general" vertical="bottom" textRotation="0" wrapText="0" indent="0" justifyLastLine="0" shrinkToFit="0" readingOrder="0"/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4"/>
          <bgColor theme="4"/>
        </patternFill>
      </fill>
    </dxf>
  </dxfs>
  <tableStyles count="2">
    <tableStyle name="PACC - SNCC.F.053-style" pivot="0" count="4" xr9:uid="{00000000-0011-0000-FFFF-FFFF00000000}">
      <tableStyleElement type="headerRow" dxfId="21"/>
      <tableStyleElement type="totalRow" dxfId="18"/>
      <tableStyleElement type="firstRowStripe" dxfId="20"/>
      <tableStyleElement type="secondRowStripe" dxfId="19"/>
    </tableStyle>
    <tableStyle name="PACC - SNCC.F.053 (3)-style" pivot="0" count="3" xr9:uid="{00000000-0011-0000-FFFF-FFFF01000000}">
      <tableStyleElement type="headerRow" dxfId="17"/>
      <tableStyleElement type="firstRowStripe" dxfId="16"/>
      <tableStyleElement type="secondRowStripe" dxfId="15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114300</xdr:colOff>
      <xdr:row>1</xdr:row>
      <xdr:rowOff>57150</xdr:rowOff>
    </xdr:from>
    <xdr:ext cx="4352925" cy="9048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2</xdr:row>
      <xdr:rowOff>66675</xdr:rowOff>
    </xdr:from>
    <xdr:ext cx="3152775" cy="781050"/>
    <xdr:pic>
      <xdr:nvPicPr>
        <xdr:cNvPr id="2" name="image2.jpg" descr="Logo DGCP FH azul obscur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9:O99" totalsRowCount="1">
  <tableColumns count="15">
    <tableColumn id="1" xr3:uid="{00000000-0010-0000-0000-000001000000}" name="CÓDIGO DEL CATÁLOGO DE BIENES Y SERVICIOS (CBS) " totalsRowDxfId="14"/>
    <tableColumn id="2" xr3:uid="{00000000-0010-0000-0000-000002000000}" name="DESCRIPCIÓN DE LA COMPRA O CONTRATACIÓN" totalsRowDxfId="13"/>
    <tableColumn id="3" xr3:uid="{00000000-0010-0000-0000-000003000000}" name="UNIDAD DE MEDIDA" totalsRowDxfId="12"/>
    <tableColumn id="4" xr3:uid="{00000000-0010-0000-0000-000004000000}" name="PRIMER TRIMESTRE" totalsRowDxfId="11"/>
    <tableColumn id="5" xr3:uid="{00000000-0010-0000-0000-000005000000}" name="SEGUNDO TRIMESTRE" totalsRowDxfId="10"/>
    <tableColumn id="6" xr3:uid="{00000000-0010-0000-0000-000006000000}" name="TERCER TRIMESTRE" totalsRowDxfId="9"/>
    <tableColumn id="7" xr3:uid="{00000000-0010-0000-0000-000007000000}" name="CUARTO TRIMESTRE" totalsRowDxfId="8"/>
    <tableColumn id="8" xr3:uid="{00000000-0010-0000-0000-000008000000}" name="CANTIDAD TOTAL" totalsRowDxfId="7"/>
    <tableColumn id="9" xr3:uid="{00000000-0010-0000-0000-000009000000}" name="PRECIO UNITARIO ESTIMADO" totalsRowDxfId="6"/>
    <tableColumn id="10" xr3:uid="{00000000-0010-0000-0000-00000A000000}" name="COSTO TOTAL UNITARIO" totalsRowFunction="custom" totalsRowDxfId="5">
      <totalsRowFormula>SUBTOTAL(109,'PACC - SNCC.F.053'!$J$10:$J$98)</totalsRowFormula>
    </tableColumn>
    <tableColumn id="11" xr3:uid="{00000000-0010-0000-0000-00000B000000}" name="COSTO TOTAL POR CÓDIGO DE CATÁLOGO DE BIENES Y SERVICIOS (CBS)" totalsRowDxfId="4"/>
    <tableColumn id="12" xr3:uid="{00000000-0010-0000-0000-00000C000000}" name=" PROCEDIMIENTO DE SELECCIÓN " totalsRowDxfId="3"/>
    <tableColumn id="13" xr3:uid="{00000000-0010-0000-0000-00000D000000}" name="FUENTE DE FINANCIAMIENTO" totalsRowDxfId="2"/>
    <tableColumn id="14" xr3:uid="{00000000-0010-0000-0000-00000E000000}" name="VALOR ADQUIRIDO" totalsRowDxfId="1"/>
    <tableColumn id="15" xr3:uid="{00000000-0010-0000-0000-00000F000000}" name="OBSERVACIÓN" totalsRowDxfId="0"/>
  </tableColumns>
  <tableStyleInfo name="PACC - SNCC.F.053-style" showFirstColumn="1" showLastColumn="1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_2" displayName="Table_2" ref="A10:O146">
  <tableColumns count="15">
    <tableColumn id="1" xr3:uid="{00000000-0010-0000-0100-000001000000}" name="CÓDIGO DEL CATÁLOGO DE BIENES Y SERVICIOS (CBS) "/>
    <tableColumn id="2" xr3:uid="{00000000-0010-0000-0100-000002000000}" name="DESCRIPCIÓN DE LA COMPRA O CONTRATACIÓN"/>
    <tableColumn id="3" xr3:uid="{00000000-0010-0000-0100-000003000000}" name="UNIDAD DE MEDIDA"/>
    <tableColumn id="4" xr3:uid="{00000000-0010-0000-0100-000004000000}" name="PRIMER TRIMESTRE"/>
    <tableColumn id="5" xr3:uid="{00000000-0010-0000-0100-000005000000}" name="SEGUNDO TRIMESTRE"/>
    <tableColumn id="6" xr3:uid="{00000000-0010-0000-0100-000006000000}" name="TERCER TRIMESTRE"/>
    <tableColumn id="7" xr3:uid="{00000000-0010-0000-0100-000007000000}" name="CUARTO TRIMESTRE"/>
    <tableColumn id="8" xr3:uid="{00000000-0010-0000-0100-000008000000}" name="CANTIDAD TOTAL"/>
    <tableColumn id="9" xr3:uid="{00000000-0010-0000-0100-000009000000}" name="PRECIO UNITARIO ESTIMADO"/>
    <tableColumn id="10" xr3:uid="{00000000-0010-0000-0100-00000A000000}" name="COSTO TOTAL UNITARIO ESTIMADO"/>
    <tableColumn id="11" xr3:uid="{00000000-0010-0000-0100-00000B000000}" name="COSTO TOTAL POR CÓDIGO DE CATÁLOGO DE BIENES Y SERVICIOS (CBS)"/>
    <tableColumn id="12" xr3:uid="{00000000-0010-0000-0100-00000C000000}" name=" PROCEDIMIENTO DE SELECCIÓN "/>
    <tableColumn id="13" xr3:uid="{00000000-0010-0000-0100-00000D000000}" name="FUENTE DE FINANCIAMIENTO"/>
    <tableColumn id="14" xr3:uid="{00000000-0010-0000-0100-00000E000000}" name="VALOR ADQUIRIDO"/>
    <tableColumn id="15" xr3:uid="{00000000-0010-0000-0100-00000F000000}" name="OBSERVACIÓN"/>
  </tableColumns>
  <tableStyleInfo name="PACC - SNCC.F.053 (3)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9"/>
  <sheetViews>
    <sheetView tabSelected="1" topLeftCell="B65" zoomScaleNormal="100" workbookViewId="0">
      <selection activeCell="I97" sqref="I97"/>
    </sheetView>
  </sheetViews>
  <sheetFormatPr baseColWidth="10" defaultColWidth="14.42578125" defaultRowHeight="15" customHeight="1" x14ac:dyDescent="0.25"/>
  <cols>
    <col min="1" max="1" width="75" customWidth="1"/>
    <col min="2" max="2" width="53.5703125" customWidth="1"/>
    <col min="3" max="3" width="25.140625" customWidth="1"/>
    <col min="4" max="4" width="7.5703125" customWidth="1"/>
    <col min="5" max="5" width="8" customWidth="1"/>
    <col min="6" max="7" width="7.42578125" customWidth="1"/>
    <col min="8" max="8" width="19.140625" customWidth="1"/>
    <col min="9" max="9" width="20.140625" customWidth="1"/>
    <col min="10" max="10" width="19.7109375" customWidth="1"/>
    <col min="11" max="11" width="36.7109375" customWidth="1"/>
    <col min="12" max="12" width="46.7109375" customWidth="1"/>
    <col min="13" max="13" width="33.85546875" customWidth="1"/>
    <col min="14" max="14" width="39.28515625" customWidth="1"/>
    <col min="15" max="15" width="37.7109375" customWidth="1"/>
    <col min="16" max="16" width="19.42578125" customWidth="1"/>
    <col min="17" max="17" width="18.85546875" customWidth="1"/>
    <col min="18" max="18" width="17.140625" customWidth="1"/>
    <col min="19" max="19" width="21.42578125" customWidth="1"/>
    <col min="20" max="20" width="64.5703125" hidden="1" customWidth="1"/>
    <col min="21" max="21" width="20.85546875" customWidth="1"/>
    <col min="22" max="22" width="11.42578125" hidden="1" customWidth="1"/>
    <col min="23" max="23" width="52.28515625" hidden="1" customWidth="1"/>
    <col min="24" max="26" width="11.42578125" customWidth="1"/>
  </cols>
  <sheetData>
    <row r="1" spans="1:26" ht="23.25" customHeight="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 t="s">
        <v>1</v>
      </c>
      <c r="O1" s="4">
        <v>44180</v>
      </c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2.5" customHeight="1" x14ac:dyDescent="0.25">
      <c r="A2" s="27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5" t="s">
        <v>2</v>
      </c>
      <c r="O2" s="6">
        <v>44192</v>
      </c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8" customHeight="1" x14ac:dyDescent="0.3">
      <c r="A3" s="28"/>
      <c r="B3" s="7"/>
      <c r="C3" s="7"/>
      <c r="D3" s="7"/>
      <c r="E3" s="7"/>
      <c r="F3" s="7"/>
      <c r="G3" s="7"/>
      <c r="H3" s="7"/>
      <c r="I3" s="7"/>
      <c r="J3" s="7"/>
      <c r="K3" s="7"/>
      <c r="L3" s="2"/>
      <c r="M3" s="2"/>
      <c r="N3" s="5" t="s">
        <v>3</v>
      </c>
      <c r="O3" s="8">
        <v>2</v>
      </c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7.25" customHeight="1" x14ac:dyDescent="0.25">
      <c r="A4" s="28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9" t="s">
        <v>4</v>
      </c>
      <c r="O4" s="10">
        <v>2</v>
      </c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29.25" customHeight="1" x14ac:dyDescent="0.25">
      <c r="A5" s="29" t="s">
        <v>5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8" customHeight="1" x14ac:dyDescent="0.3">
      <c r="A6" s="30" t="s">
        <v>6</v>
      </c>
      <c r="B6" s="28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8" customHeight="1" x14ac:dyDescent="0.3">
      <c r="A7" s="11" t="s">
        <v>7</v>
      </c>
      <c r="B7" s="1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23.25" customHeight="1" x14ac:dyDescent="0.25">
      <c r="A8" s="2"/>
      <c r="B8" s="2"/>
      <c r="C8" s="13"/>
      <c r="D8" s="31" t="s">
        <v>8</v>
      </c>
      <c r="E8" s="32"/>
      <c r="F8" s="32"/>
      <c r="G8" s="33"/>
      <c r="H8" s="13"/>
      <c r="I8" s="13"/>
      <c r="J8" s="13"/>
      <c r="K8" s="13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65.75" customHeight="1" x14ac:dyDescent="0.25">
      <c r="A9" s="14" t="s">
        <v>9</v>
      </c>
      <c r="B9" s="15" t="s">
        <v>10</v>
      </c>
      <c r="C9" s="15" t="s">
        <v>11</v>
      </c>
      <c r="D9" s="16" t="s">
        <v>12</v>
      </c>
      <c r="E9" s="16" t="s">
        <v>13</v>
      </c>
      <c r="F9" s="16" t="s">
        <v>14</v>
      </c>
      <c r="G9" s="16" t="s">
        <v>15</v>
      </c>
      <c r="H9" s="15" t="s">
        <v>16</v>
      </c>
      <c r="I9" s="15" t="s">
        <v>17</v>
      </c>
      <c r="J9" s="15" t="s">
        <v>18</v>
      </c>
      <c r="K9" s="15" t="s">
        <v>19</v>
      </c>
      <c r="L9" s="15" t="s">
        <v>20</v>
      </c>
      <c r="M9" s="15" t="s">
        <v>21</v>
      </c>
      <c r="N9" s="15" t="s">
        <v>22</v>
      </c>
      <c r="O9" s="17" t="s">
        <v>23</v>
      </c>
      <c r="P9" s="2"/>
      <c r="Q9" s="18"/>
      <c r="R9" s="18"/>
      <c r="S9" s="18"/>
      <c r="T9" s="18"/>
      <c r="U9" s="18"/>
      <c r="V9" s="2"/>
      <c r="W9" s="2"/>
      <c r="X9" s="2"/>
      <c r="Y9" s="2"/>
      <c r="Z9" s="2"/>
    </row>
    <row r="10" spans="1:26" ht="18" customHeight="1" x14ac:dyDescent="0.25">
      <c r="A10" s="19" t="s">
        <v>24</v>
      </c>
      <c r="B10" s="19" t="s">
        <v>487</v>
      </c>
      <c r="C10" s="19" t="s">
        <v>25</v>
      </c>
      <c r="D10" s="19">
        <v>10000</v>
      </c>
      <c r="E10" s="19">
        <v>10000</v>
      </c>
      <c r="F10" s="19">
        <v>10000</v>
      </c>
      <c r="G10" s="19">
        <v>10000</v>
      </c>
      <c r="H10" s="19">
        <f>SUM('PACC - SNCC.F.053'!$D10:$G10)</f>
        <v>40000</v>
      </c>
      <c r="I10" s="20">
        <v>236.1</v>
      </c>
      <c r="J10" s="20">
        <f t="shared" ref="J10:J98" si="0">+H10*I10</f>
        <v>9444000</v>
      </c>
      <c r="K10" s="20">
        <f>SUM(J10:J15)</f>
        <v>10124875</v>
      </c>
      <c r="L10" s="19" t="s">
        <v>26</v>
      </c>
      <c r="M10" s="19" t="s">
        <v>27</v>
      </c>
      <c r="N10" s="20"/>
      <c r="O10" s="19"/>
      <c r="P10" s="2"/>
      <c r="Q10" s="2"/>
      <c r="R10" s="2"/>
      <c r="S10" s="2"/>
      <c r="T10" s="21" t="s">
        <v>28</v>
      </c>
      <c r="U10" s="2"/>
      <c r="V10" s="2"/>
      <c r="W10" s="22" t="s">
        <v>29</v>
      </c>
      <c r="X10" s="2"/>
      <c r="Y10" s="2"/>
      <c r="Z10" s="2"/>
    </row>
    <row r="11" spans="1:26" ht="18" customHeight="1" x14ac:dyDescent="0.25">
      <c r="A11" s="22" t="s">
        <v>24</v>
      </c>
      <c r="B11" s="22" t="s">
        <v>486</v>
      </c>
      <c r="C11" s="22" t="s">
        <v>25</v>
      </c>
      <c r="D11" s="22">
        <v>200</v>
      </c>
      <c r="E11" s="22">
        <v>200</v>
      </c>
      <c r="F11" s="22">
        <v>150</v>
      </c>
      <c r="G11" s="22">
        <v>200</v>
      </c>
      <c r="H11" s="22">
        <f>SUM('PACC - SNCC.F.053'!$D11:$G11)</f>
        <v>750</v>
      </c>
      <c r="I11" s="20">
        <v>270.5</v>
      </c>
      <c r="J11" s="20">
        <f t="shared" ref="J11" si="1">+H11*I11</f>
        <v>202875</v>
      </c>
      <c r="K11" s="20">
        <f>SUM(J11:J16)</f>
        <v>980875</v>
      </c>
      <c r="L11" s="22" t="s">
        <v>26</v>
      </c>
      <c r="M11" s="22" t="s">
        <v>27</v>
      </c>
      <c r="N11" s="20"/>
      <c r="O11" s="22"/>
      <c r="P11" s="2"/>
      <c r="Q11" s="2"/>
      <c r="R11" s="2"/>
      <c r="S11" s="2"/>
      <c r="T11" s="21" t="s">
        <v>28</v>
      </c>
      <c r="U11" s="2"/>
      <c r="V11" s="2"/>
      <c r="W11" s="22" t="s">
        <v>29</v>
      </c>
      <c r="X11" s="2"/>
      <c r="Y11" s="2"/>
      <c r="Z11" s="2"/>
    </row>
    <row r="12" spans="1:26" ht="18" customHeight="1" x14ac:dyDescent="0.25">
      <c r="A12" s="19" t="s">
        <v>30</v>
      </c>
      <c r="B12" s="19" t="s">
        <v>31</v>
      </c>
      <c r="C12" s="19" t="s">
        <v>32</v>
      </c>
      <c r="D12" s="19">
        <v>400</v>
      </c>
      <c r="E12" s="19">
        <v>400</v>
      </c>
      <c r="F12" s="19">
        <v>400</v>
      </c>
      <c r="G12" s="19">
        <v>400</v>
      </c>
      <c r="H12" s="19">
        <f>SUM('PACC - SNCC.F.053'!$D12:$G12)</f>
        <v>1600</v>
      </c>
      <c r="I12" s="20">
        <v>150</v>
      </c>
      <c r="J12" s="20">
        <f t="shared" si="0"/>
        <v>240000</v>
      </c>
      <c r="K12" s="20">
        <f t="shared" ref="K12" si="2">SUM(J12:J16)</f>
        <v>778000</v>
      </c>
      <c r="L12" s="19" t="s">
        <v>26</v>
      </c>
      <c r="M12" s="19" t="s">
        <v>27</v>
      </c>
      <c r="N12" s="20"/>
      <c r="O12" s="19"/>
      <c r="P12" s="2"/>
      <c r="Q12" s="2"/>
      <c r="R12" s="2"/>
      <c r="S12" s="2"/>
      <c r="T12" s="21" t="s">
        <v>33</v>
      </c>
      <c r="U12" s="2"/>
      <c r="V12" s="2"/>
      <c r="W12" s="22" t="s">
        <v>34</v>
      </c>
      <c r="X12" s="2"/>
      <c r="Y12" s="2"/>
      <c r="Z12" s="2"/>
    </row>
    <row r="13" spans="1:26" ht="18" customHeight="1" x14ac:dyDescent="0.25">
      <c r="A13" s="19" t="s">
        <v>35</v>
      </c>
      <c r="B13" s="19" t="s">
        <v>36</v>
      </c>
      <c r="C13" s="19" t="s">
        <v>32</v>
      </c>
      <c r="D13" s="19">
        <v>150</v>
      </c>
      <c r="E13" s="19">
        <v>150</v>
      </c>
      <c r="F13" s="19">
        <v>150</v>
      </c>
      <c r="G13" s="19">
        <v>150</v>
      </c>
      <c r="H13" s="19">
        <f>SUM('PACC - SNCC.F.053'!$D13:$G13)</f>
        <v>600</v>
      </c>
      <c r="I13" s="20">
        <v>30</v>
      </c>
      <c r="J13" s="20">
        <f t="shared" si="0"/>
        <v>18000</v>
      </c>
      <c r="K13" s="20"/>
      <c r="L13" s="19" t="s">
        <v>37</v>
      </c>
      <c r="M13" s="19"/>
      <c r="N13" s="20"/>
      <c r="O13" s="19"/>
      <c r="P13" s="2"/>
      <c r="Q13" s="2"/>
      <c r="R13" s="2"/>
      <c r="S13" s="2"/>
      <c r="T13" s="21" t="s">
        <v>38</v>
      </c>
      <c r="U13" s="2"/>
      <c r="V13" s="2"/>
      <c r="W13" s="22" t="s">
        <v>39</v>
      </c>
      <c r="X13" s="2"/>
      <c r="Y13" s="2"/>
      <c r="Z13" s="2"/>
    </row>
    <row r="14" spans="1:26" ht="18" customHeight="1" x14ac:dyDescent="0.25">
      <c r="A14" s="19" t="s">
        <v>40</v>
      </c>
      <c r="B14" s="19" t="s">
        <v>41</v>
      </c>
      <c r="C14" s="19" t="s">
        <v>32</v>
      </c>
      <c r="D14" s="19">
        <v>5</v>
      </c>
      <c r="E14" s="19">
        <v>5</v>
      </c>
      <c r="F14" s="19">
        <v>5</v>
      </c>
      <c r="G14" s="19">
        <v>5</v>
      </c>
      <c r="H14" s="19">
        <f>SUM('PACC - SNCC.F.053'!$D14:$G14)</f>
        <v>20</v>
      </c>
      <c r="I14" s="20">
        <v>5000</v>
      </c>
      <c r="J14" s="20">
        <f t="shared" si="0"/>
        <v>100000</v>
      </c>
      <c r="K14" s="20"/>
      <c r="L14" s="19"/>
      <c r="M14" s="19"/>
      <c r="N14" s="20"/>
      <c r="O14" s="19"/>
      <c r="P14" s="2"/>
      <c r="Q14" s="2"/>
      <c r="R14" s="2"/>
      <c r="S14" s="2"/>
      <c r="T14" s="21" t="s">
        <v>42</v>
      </c>
      <c r="U14" s="2"/>
      <c r="V14" s="2"/>
      <c r="W14" s="22" t="s">
        <v>43</v>
      </c>
      <c r="X14" s="2"/>
      <c r="Y14" s="2"/>
      <c r="Z14" s="2"/>
    </row>
    <row r="15" spans="1:26" ht="18" customHeight="1" x14ac:dyDescent="0.25">
      <c r="A15" s="19" t="s">
        <v>40</v>
      </c>
      <c r="B15" s="19" t="s">
        <v>44</v>
      </c>
      <c r="C15" s="19" t="s">
        <v>32</v>
      </c>
      <c r="D15" s="19">
        <v>2</v>
      </c>
      <c r="E15" s="19">
        <v>2</v>
      </c>
      <c r="F15" s="19">
        <v>2</v>
      </c>
      <c r="G15" s="19">
        <v>2</v>
      </c>
      <c r="H15" s="19">
        <f>SUM('PACC - SNCC.F.053'!$D15:$G15)</f>
        <v>8</v>
      </c>
      <c r="I15" s="20">
        <v>15000</v>
      </c>
      <c r="J15" s="20">
        <f t="shared" si="0"/>
        <v>120000</v>
      </c>
      <c r="K15" s="20"/>
      <c r="L15" s="19"/>
      <c r="M15" s="19"/>
      <c r="N15" s="20"/>
      <c r="O15" s="19"/>
      <c r="P15" s="2"/>
      <c r="Q15" s="2"/>
      <c r="R15" s="2"/>
      <c r="S15" s="2"/>
      <c r="T15" s="21" t="s">
        <v>45</v>
      </c>
      <c r="U15" s="2"/>
      <c r="V15" s="2"/>
      <c r="W15" s="22" t="s">
        <v>46</v>
      </c>
      <c r="X15" s="2"/>
      <c r="Y15" s="2"/>
      <c r="Z15" s="2"/>
    </row>
    <row r="16" spans="1:26" ht="18" customHeight="1" x14ac:dyDescent="0.25">
      <c r="A16" s="19" t="s">
        <v>47</v>
      </c>
      <c r="B16" s="19" t="s">
        <v>48</v>
      </c>
      <c r="C16" s="19" t="s">
        <v>32</v>
      </c>
      <c r="D16" s="19"/>
      <c r="E16" s="19"/>
      <c r="F16" s="19">
        <v>1</v>
      </c>
      <c r="G16" s="19">
        <v>1</v>
      </c>
      <c r="H16" s="19">
        <f>SUM('PACC - SNCC.F.053'!$D16:$G16)</f>
        <v>2</v>
      </c>
      <c r="I16" s="20">
        <v>150000</v>
      </c>
      <c r="J16" s="20">
        <f t="shared" si="0"/>
        <v>300000</v>
      </c>
      <c r="K16" s="20"/>
      <c r="L16" s="19" t="s">
        <v>37</v>
      </c>
      <c r="M16" s="19"/>
      <c r="N16" s="20"/>
      <c r="O16" s="19"/>
      <c r="P16" s="2"/>
      <c r="Q16" s="2"/>
      <c r="R16" s="2"/>
      <c r="S16" s="2"/>
      <c r="T16" s="21" t="s">
        <v>49</v>
      </c>
      <c r="U16" s="2"/>
      <c r="V16" s="2"/>
      <c r="W16" s="22" t="s">
        <v>37</v>
      </c>
      <c r="X16" s="2"/>
      <c r="Y16" s="2"/>
      <c r="Z16" s="2"/>
    </row>
    <row r="17" spans="1:26" ht="18" customHeight="1" x14ac:dyDescent="0.25">
      <c r="A17" s="19" t="s">
        <v>50</v>
      </c>
      <c r="B17" s="19" t="s">
        <v>51</v>
      </c>
      <c r="C17" s="19" t="s">
        <v>52</v>
      </c>
      <c r="D17" s="19">
        <v>20</v>
      </c>
      <c r="E17" s="19">
        <v>20</v>
      </c>
      <c r="F17" s="19">
        <v>20</v>
      </c>
      <c r="G17" s="19">
        <v>20</v>
      </c>
      <c r="H17" s="19">
        <f>SUM('PACC - SNCC.F.053'!$D17:$G17)</f>
        <v>80</v>
      </c>
      <c r="I17" s="20">
        <v>190</v>
      </c>
      <c r="J17" s="20">
        <f t="shared" si="0"/>
        <v>15200</v>
      </c>
      <c r="K17" s="20">
        <f>SUM(J17:J58)</f>
        <v>3815773</v>
      </c>
      <c r="L17" s="19"/>
      <c r="M17" s="19" t="s">
        <v>27</v>
      </c>
      <c r="N17" s="20"/>
      <c r="O17" s="19"/>
      <c r="P17" s="2"/>
      <c r="Q17" s="2"/>
      <c r="R17" s="2"/>
      <c r="S17" s="2"/>
      <c r="T17" s="21" t="s">
        <v>53</v>
      </c>
      <c r="U17" s="2"/>
      <c r="V17" s="2"/>
      <c r="W17" s="22"/>
      <c r="X17" s="2"/>
      <c r="Y17" s="2"/>
      <c r="Z17" s="2"/>
    </row>
    <row r="18" spans="1:26" ht="18" customHeight="1" x14ac:dyDescent="0.25">
      <c r="A18" s="19" t="s">
        <v>50</v>
      </c>
      <c r="B18" s="19" t="s">
        <v>54</v>
      </c>
      <c r="C18" s="19" t="s">
        <v>52</v>
      </c>
      <c r="D18" s="19">
        <v>5</v>
      </c>
      <c r="E18" s="19">
        <v>5</v>
      </c>
      <c r="F18" s="19">
        <v>5</v>
      </c>
      <c r="G18" s="19">
        <v>5</v>
      </c>
      <c r="H18" s="19">
        <f>SUM('PACC - SNCC.F.053'!$D18:$G18)</f>
        <v>20</v>
      </c>
      <c r="I18" s="20">
        <v>340</v>
      </c>
      <c r="J18" s="20">
        <f t="shared" si="0"/>
        <v>6800</v>
      </c>
      <c r="K18" s="20"/>
      <c r="L18" s="19"/>
      <c r="M18" s="19"/>
      <c r="N18" s="20"/>
      <c r="O18" s="19"/>
      <c r="P18" s="2"/>
      <c r="Q18" s="2"/>
      <c r="R18" s="2"/>
      <c r="S18" s="2"/>
      <c r="T18" s="21" t="s">
        <v>55</v>
      </c>
      <c r="U18" s="2"/>
      <c r="V18" s="2"/>
      <c r="W18" s="22"/>
      <c r="X18" s="2"/>
      <c r="Y18" s="2"/>
      <c r="Z18" s="2"/>
    </row>
    <row r="19" spans="1:26" ht="18" customHeight="1" x14ac:dyDescent="0.25">
      <c r="A19" s="19" t="s">
        <v>50</v>
      </c>
      <c r="B19" s="19" t="s">
        <v>56</v>
      </c>
      <c r="C19" s="19" t="s">
        <v>57</v>
      </c>
      <c r="D19" s="19">
        <v>10</v>
      </c>
      <c r="E19" s="19">
        <v>10</v>
      </c>
      <c r="F19" s="19">
        <v>10</v>
      </c>
      <c r="G19" s="19">
        <v>10</v>
      </c>
      <c r="H19" s="19">
        <f>SUM('PACC - SNCC.F.053'!$D19:$G19)</f>
        <v>40</v>
      </c>
      <c r="I19" s="20">
        <v>25</v>
      </c>
      <c r="J19" s="20">
        <f t="shared" si="0"/>
        <v>1000</v>
      </c>
      <c r="K19" s="20"/>
      <c r="L19" s="19"/>
      <c r="M19" s="19"/>
      <c r="N19" s="20"/>
      <c r="O19" s="19"/>
      <c r="P19" s="2"/>
      <c r="Q19" s="2"/>
      <c r="R19" s="2"/>
      <c r="S19" s="2"/>
      <c r="T19" s="21" t="s">
        <v>58</v>
      </c>
      <c r="U19" s="2"/>
      <c r="V19" s="2"/>
      <c r="W19" s="22"/>
      <c r="X19" s="2"/>
      <c r="Y19" s="2"/>
      <c r="Z19" s="2"/>
    </row>
    <row r="20" spans="1:26" ht="18" customHeight="1" x14ac:dyDescent="0.25">
      <c r="A20" s="19" t="s">
        <v>50</v>
      </c>
      <c r="B20" s="19" t="s">
        <v>59</v>
      </c>
      <c r="C20" s="19" t="s">
        <v>60</v>
      </c>
      <c r="D20" s="19">
        <v>5</v>
      </c>
      <c r="E20" s="19">
        <v>5</v>
      </c>
      <c r="F20" s="19">
        <v>5</v>
      </c>
      <c r="G20" s="19">
        <v>5</v>
      </c>
      <c r="H20" s="19">
        <f>SUM('PACC - SNCC.F.053'!$D20:$G20)</f>
        <v>20</v>
      </c>
      <c r="I20" s="20">
        <v>100</v>
      </c>
      <c r="J20" s="20">
        <f t="shared" si="0"/>
        <v>2000</v>
      </c>
      <c r="K20" s="20"/>
      <c r="L20" s="19"/>
      <c r="M20" s="19"/>
      <c r="N20" s="20"/>
      <c r="O20" s="19"/>
      <c r="P20" s="2"/>
      <c r="Q20" s="2"/>
      <c r="R20" s="2"/>
      <c r="S20" s="2"/>
      <c r="T20" s="21" t="s">
        <v>61</v>
      </c>
      <c r="U20" s="2"/>
      <c r="V20" s="2"/>
      <c r="W20" s="22"/>
      <c r="X20" s="2"/>
      <c r="Y20" s="2"/>
      <c r="Z20" s="2"/>
    </row>
    <row r="21" spans="1:26" ht="18" customHeight="1" x14ac:dyDescent="0.25">
      <c r="A21" s="19" t="s">
        <v>50</v>
      </c>
      <c r="B21" s="19" t="s">
        <v>62</v>
      </c>
      <c r="C21" s="19" t="s">
        <v>57</v>
      </c>
      <c r="D21" s="19">
        <v>3</v>
      </c>
      <c r="E21" s="19">
        <v>3</v>
      </c>
      <c r="F21" s="19">
        <v>3</v>
      </c>
      <c r="G21" s="19">
        <v>3</v>
      </c>
      <c r="H21" s="19">
        <f>SUM('PACC - SNCC.F.053'!$D21:$G21)</f>
        <v>12</v>
      </c>
      <c r="I21" s="20">
        <v>42</v>
      </c>
      <c r="J21" s="20">
        <f t="shared" si="0"/>
        <v>504</v>
      </c>
      <c r="K21" s="20"/>
      <c r="L21" s="19"/>
      <c r="M21" s="19"/>
      <c r="N21" s="20"/>
      <c r="O21" s="19"/>
      <c r="P21" s="2"/>
      <c r="Q21" s="2"/>
      <c r="R21" s="2"/>
      <c r="S21" s="2"/>
      <c r="T21" s="21" t="s">
        <v>63</v>
      </c>
      <c r="U21" s="2"/>
      <c r="V21" s="2"/>
      <c r="W21" s="22"/>
      <c r="X21" s="2"/>
      <c r="Y21" s="2"/>
      <c r="Z21" s="2"/>
    </row>
    <row r="22" spans="1:26" ht="18" customHeight="1" x14ac:dyDescent="0.25">
      <c r="A22" s="19" t="s">
        <v>50</v>
      </c>
      <c r="B22" s="19" t="s">
        <v>64</v>
      </c>
      <c r="C22" s="19" t="s">
        <v>60</v>
      </c>
      <c r="D22" s="19">
        <v>5</v>
      </c>
      <c r="E22" s="19">
        <v>5</v>
      </c>
      <c r="F22" s="19">
        <v>5</v>
      </c>
      <c r="G22" s="19">
        <v>5</v>
      </c>
      <c r="H22" s="19">
        <f>SUM('PACC - SNCC.F.053'!$D22:$G22)</f>
        <v>20</v>
      </c>
      <c r="I22" s="20">
        <v>80</v>
      </c>
      <c r="J22" s="20">
        <f t="shared" si="0"/>
        <v>1600</v>
      </c>
      <c r="K22" s="20"/>
      <c r="L22" s="19"/>
      <c r="M22" s="19"/>
      <c r="N22" s="20"/>
      <c r="O22" s="19"/>
      <c r="P22" s="2"/>
      <c r="Q22" s="2"/>
      <c r="R22" s="2"/>
      <c r="S22" s="2"/>
      <c r="T22" s="21" t="s">
        <v>65</v>
      </c>
      <c r="U22" s="2"/>
      <c r="V22" s="2"/>
      <c r="W22" s="22"/>
      <c r="X22" s="2"/>
      <c r="Y22" s="2"/>
      <c r="Z22" s="2"/>
    </row>
    <row r="23" spans="1:26" ht="18" customHeight="1" x14ac:dyDescent="0.25">
      <c r="A23" s="19" t="s">
        <v>50</v>
      </c>
      <c r="B23" s="19" t="s">
        <v>66</v>
      </c>
      <c r="C23" s="19" t="s">
        <v>60</v>
      </c>
      <c r="D23" s="19">
        <v>15</v>
      </c>
      <c r="E23" s="19">
        <v>15</v>
      </c>
      <c r="F23" s="19">
        <v>15</v>
      </c>
      <c r="G23" s="19">
        <v>15</v>
      </c>
      <c r="H23" s="19">
        <f>SUM('PACC - SNCC.F.053'!$D23:$G23)</f>
        <v>60</v>
      </c>
      <c r="I23" s="20">
        <v>340</v>
      </c>
      <c r="J23" s="20">
        <f t="shared" si="0"/>
        <v>20400</v>
      </c>
      <c r="K23" s="20"/>
      <c r="L23" s="19"/>
      <c r="M23" s="19"/>
      <c r="N23" s="20"/>
      <c r="O23" s="19"/>
      <c r="P23" s="2"/>
      <c r="Q23" s="2"/>
      <c r="R23" s="2"/>
      <c r="S23" s="2"/>
      <c r="T23" s="21" t="s">
        <v>67</v>
      </c>
      <c r="U23" s="2"/>
      <c r="V23" s="2"/>
      <c r="W23" s="22"/>
      <c r="X23" s="2"/>
      <c r="Y23" s="2"/>
      <c r="Z23" s="2"/>
    </row>
    <row r="24" spans="1:26" ht="18" customHeight="1" x14ac:dyDescent="0.25">
      <c r="A24" s="19" t="s">
        <v>50</v>
      </c>
      <c r="B24" s="19" t="s">
        <v>68</v>
      </c>
      <c r="C24" s="19" t="s">
        <v>32</v>
      </c>
      <c r="D24" s="19">
        <v>15</v>
      </c>
      <c r="E24" s="19">
        <v>15</v>
      </c>
      <c r="F24" s="19">
        <v>15</v>
      </c>
      <c r="G24" s="19">
        <v>15</v>
      </c>
      <c r="H24" s="19">
        <f>SUM('PACC - SNCC.F.053'!$D24:$G24)</f>
        <v>60</v>
      </c>
      <c r="I24" s="20">
        <v>55</v>
      </c>
      <c r="J24" s="20">
        <f t="shared" si="0"/>
        <v>3300</v>
      </c>
      <c r="K24" s="20"/>
      <c r="L24" s="19"/>
      <c r="M24" s="19"/>
      <c r="N24" s="20"/>
      <c r="O24" s="19"/>
      <c r="P24" s="2"/>
      <c r="Q24" s="2"/>
      <c r="R24" s="2"/>
      <c r="S24" s="2"/>
      <c r="T24" s="21" t="s">
        <v>69</v>
      </c>
      <c r="U24" s="2"/>
      <c r="V24" s="2"/>
      <c r="W24" s="22"/>
      <c r="X24" s="2"/>
      <c r="Y24" s="2"/>
      <c r="Z24" s="2"/>
    </row>
    <row r="25" spans="1:26" ht="18" customHeight="1" x14ac:dyDescent="0.25">
      <c r="A25" s="19" t="s">
        <v>50</v>
      </c>
      <c r="B25" s="19" t="s">
        <v>70</v>
      </c>
      <c r="C25" s="19" t="s">
        <v>32</v>
      </c>
      <c r="D25" s="19">
        <v>6</v>
      </c>
      <c r="E25" s="19">
        <v>6</v>
      </c>
      <c r="F25" s="19">
        <v>6</v>
      </c>
      <c r="G25" s="19">
        <v>6</v>
      </c>
      <c r="H25" s="19">
        <f>SUM('PACC - SNCC.F.053'!$D25:$G25)</f>
        <v>24</v>
      </c>
      <c r="I25" s="20">
        <v>34</v>
      </c>
      <c r="J25" s="20">
        <f t="shared" si="0"/>
        <v>816</v>
      </c>
      <c r="K25" s="20"/>
      <c r="L25" s="19"/>
      <c r="M25" s="19"/>
      <c r="N25" s="20"/>
      <c r="O25" s="19"/>
      <c r="P25" s="2"/>
      <c r="Q25" s="2"/>
      <c r="R25" s="2"/>
      <c r="S25" s="2"/>
      <c r="T25" s="21" t="s">
        <v>71</v>
      </c>
      <c r="U25" s="2"/>
      <c r="V25" s="2"/>
      <c r="W25" s="22"/>
      <c r="X25" s="2"/>
      <c r="Y25" s="2"/>
      <c r="Z25" s="2"/>
    </row>
    <row r="26" spans="1:26" ht="18" customHeight="1" x14ac:dyDescent="0.25">
      <c r="A26" s="19" t="s">
        <v>50</v>
      </c>
      <c r="B26" s="19" t="s">
        <v>72</v>
      </c>
      <c r="C26" s="19" t="s">
        <v>60</v>
      </c>
      <c r="D26" s="19">
        <v>2</v>
      </c>
      <c r="E26" s="19">
        <v>2</v>
      </c>
      <c r="F26" s="19">
        <v>2</v>
      </c>
      <c r="G26" s="19">
        <v>2</v>
      </c>
      <c r="H26" s="19">
        <f>SUM('PACC - SNCC.F.053'!$D26:$G26)</f>
        <v>8</v>
      </c>
      <c r="I26" s="20">
        <v>120</v>
      </c>
      <c r="J26" s="20">
        <f t="shared" si="0"/>
        <v>960</v>
      </c>
      <c r="K26" s="20"/>
      <c r="L26" s="19"/>
      <c r="M26" s="19"/>
      <c r="N26" s="20"/>
      <c r="O26" s="19"/>
      <c r="P26" s="2"/>
      <c r="Q26" s="2"/>
      <c r="R26" s="2"/>
      <c r="S26" s="2"/>
      <c r="T26" s="21" t="s">
        <v>73</v>
      </c>
      <c r="U26" s="2"/>
      <c r="V26" s="2"/>
      <c r="W26" s="22"/>
      <c r="X26" s="2"/>
      <c r="Y26" s="2"/>
      <c r="Z26" s="2"/>
    </row>
    <row r="27" spans="1:26" ht="18" customHeight="1" x14ac:dyDescent="0.25">
      <c r="A27" s="19" t="s">
        <v>50</v>
      </c>
      <c r="B27" s="19" t="s">
        <v>74</v>
      </c>
      <c r="C27" s="19" t="s">
        <v>60</v>
      </c>
      <c r="D27" s="19">
        <v>10</v>
      </c>
      <c r="E27" s="19">
        <v>10</v>
      </c>
      <c r="F27" s="19">
        <v>10</v>
      </c>
      <c r="G27" s="19">
        <v>10</v>
      </c>
      <c r="H27" s="19">
        <f>SUM('PACC - SNCC.F.053'!$D27:$G27)</f>
        <v>40</v>
      </c>
      <c r="I27" s="20">
        <v>150</v>
      </c>
      <c r="J27" s="20">
        <f t="shared" si="0"/>
        <v>6000</v>
      </c>
      <c r="K27" s="20"/>
      <c r="L27" s="19"/>
      <c r="M27" s="19"/>
      <c r="N27" s="20"/>
      <c r="O27" s="19"/>
      <c r="P27" s="2"/>
      <c r="Q27" s="2"/>
      <c r="R27" s="2"/>
      <c r="S27" s="2"/>
      <c r="T27" s="21" t="s">
        <v>75</v>
      </c>
      <c r="U27" s="2"/>
      <c r="V27" s="2"/>
      <c r="W27" s="22"/>
      <c r="X27" s="2"/>
      <c r="Y27" s="2"/>
      <c r="Z27" s="2"/>
    </row>
    <row r="28" spans="1:26" ht="18" customHeight="1" x14ac:dyDescent="0.25">
      <c r="A28" s="19" t="s">
        <v>50</v>
      </c>
      <c r="B28" s="19" t="s">
        <v>76</v>
      </c>
      <c r="C28" s="19" t="s">
        <v>60</v>
      </c>
      <c r="D28" s="19">
        <v>10</v>
      </c>
      <c r="E28" s="19">
        <v>10</v>
      </c>
      <c r="F28" s="19">
        <v>10</v>
      </c>
      <c r="G28" s="19">
        <v>10</v>
      </c>
      <c r="H28" s="19">
        <f>SUM('PACC - SNCC.F.053'!$D28:$G28)</f>
        <v>40</v>
      </c>
      <c r="I28" s="20">
        <v>180</v>
      </c>
      <c r="J28" s="20">
        <f t="shared" si="0"/>
        <v>7200</v>
      </c>
      <c r="K28" s="20"/>
      <c r="L28" s="19"/>
      <c r="M28" s="19"/>
      <c r="N28" s="20"/>
      <c r="O28" s="19"/>
      <c r="P28" s="2"/>
      <c r="Q28" s="2"/>
      <c r="R28" s="2"/>
      <c r="S28" s="2"/>
      <c r="T28" s="21" t="s">
        <v>77</v>
      </c>
      <c r="U28" s="2"/>
      <c r="V28" s="2"/>
      <c r="W28" s="22"/>
      <c r="X28" s="2"/>
      <c r="Y28" s="2"/>
      <c r="Z28" s="2"/>
    </row>
    <row r="29" spans="1:26" ht="18" customHeight="1" x14ac:dyDescent="0.25">
      <c r="A29" s="19" t="s">
        <v>50</v>
      </c>
      <c r="B29" s="19" t="s">
        <v>78</v>
      </c>
      <c r="C29" s="19" t="s">
        <v>52</v>
      </c>
      <c r="D29" s="19">
        <v>2</v>
      </c>
      <c r="E29" s="19">
        <v>2</v>
      </c>
      <c r="F29" s="19">
        <v>2</v>
      </c>
      <c r="G29" s="19">
        <v>2</v>
      </c>
      <c r="H29" s="19">
        <f>SUM('PACC - SNCC.F.053'!$D29:$G29)</f>
        <v>8</v>
      </c>
      <c r="I29" s="20">
        <v>2500</v>
      </c>
      <c r="J29" s="20">
        <f t="shared" si="0"/>
        <v>20000</v>
      </c>
      <c r="K29" s="20"/>
      <c r="L29" s="19"/>
      <c r="M29" s="19"/>
      <c r="N29" s="20"/>
      <c r="O29" s="19"/>
      <c r="P29" s="2"/>
      <c r="Q29" s="2"/>
      <c r="R29" s="2"/>
      <c r="S29" s="2"/>
      <c r="T29" s="21" t="s">
        <v>79</v>
      </c>
      <c r="U29" s="2"/>
      <c r="V29" s="2"/>
      <c r="W29" s="22"/>
      <c r="X29" s="2"/>
      <c r="Y29" s="2"/>
      <c r="Z29" s="2"/>
    </row>
    <row r="30" spans="1:26" ht="18" customHeight="1" x14ac:dyDescent="0.25">
      <c r="A30" s="19" t="s">
        <v>50</v>
      </c>
      <c r="B30" s="19" t="s">
        <v>80</v>
      </c>
      <c r="C30" s="19" t="s">
        <v>32</v>
      </c>
      <c r="D30" s="19">
        <v>10</v>
      </c>
      <c r="E30" s="19">
        <v>7</v>
      </c>
      <c r="F30" s="19">
        <v>7</v>
      </c>
      <c r="G30" s="19">
        <v>10</v>
      </c>
      <c r="H30" s="19">
        <f>SUM('PACC - SNCC.F.053'!$D30:$G30)</f>
        <v>34</v>
      </c>
      <c r="I30" s="20">
        <v>465</v>
      </c>
      <c r="J30" s="20">
        <f t="shared" si="0"/>
        <v>15810</v>
      </c>
      <c r="K30" s="20"/>
      <c r="L30" s="19"/>
      <c r="M30" s="19"/>
      <c r="N30" s="20"/>
      <c r="O30" s="19"/>
      <c r="P30" s="2"/>
      <c r="Q30" s="2"/>
      <c r="R30" s="2"/>
      <c r="S30" s="2"/>
      <c r="T30" s="21" t="s">
        <v>81</v>
      </c>
      <c r="U30" s="2"/>
      <c r="V30" s="2"/>
      <c r="W30" s="22"/>
      <c r="X30" s="2"/>
      <c r="Y30" s="2"/>
      <c r="Z30" s="2"/>
    </row>
    <row r="31" spans="1:26" ht="18" customHeight="1" x14ac:dyDescent="0.25">
      <c r="A31" s="19" t="s">
        <v>50</v>
      </c>
      <c r="B31" s="19" t="s">
        <v>82</v>
      </c>
      <c r="C31" s="19" t="s">
        <v>32</v>
      </c>
      <c r="D31" s="19">
        <v>5</v>
      </c>
      <c r="E31" s="19">
        <v>5</v>
      </c>
      <c r="F31" s="19">
        <v>5</v>
      </c>
      <c r="G31" s="19">
        <v>5</v>
      </c>
      <c r="H31" s="19">
        <f>SUM('PACC - SNCC.F.053'!$D31:$G31)</f>
        <v>20</v>
      </c>
      <c r="I31" s="20">
        <v>110</v>
      </c>
      <c r="J31" s="20">
        <f t="shared" si="0"/>
        <v>2200</v>
      </c>
      <c r="K31" s="20"/>
      <c r="L31" s="19"/>
      <c r="M31" s="19"/>
      <c r="N31" s="20"/>
      <c r="O31" s="19"/>
      <c r="P31" s="2"/>
      <c r="Q31" s="2"/>
      <c r="R31" s="2"/>
      <c r="S31" s="2"/>
      <c r="T31" s="21" t="s">
        <v>83</v>
      </c>
      <c r="U31" s="2"/>
      <c r="V31" s="2"/>
      <c r="W31" s="22"/>
      <c r="X31" s="2"/>
      <c r="Y31" s="2"/>
      <c r="Z31" s="2"/>
    </row>
    <row r="32" spans="1:26" ht="18" customHeight="1" x14ac:dyDescent="0.25">
      <c r="A32" s="19" t="s">
        <v>50</v>
      </c>
      <c r="B32" s="19" t="s">
        <v>84</v>
      </c>
      <c r="C32" s="19" t="s">
        <v>32</v>
      </c>
      <c r="D32" s="19">
        <v>5</v>
      </c>
      <c r="E32" s="19">
        <v>5</v>
      </c>
      <c r="F32" s="19">
        <v>5</v>
      </c>
      <c r="G32" s="19">
        <v>5</v>
      </c>
      <c r="H32" s="19">
        <f>SUM('PACC - SNCC.F.053'!$D32:$G32)</f>
        <v>20</v>
      </c>
      <c r="I32" s="20">
        <v>200</v>
      </c>
      <c r="J32" s="20">
        <f t="shared" si="0"/>
        <v>4000</v>
      </c>
      <c r="K32" s="20"/>
      <c r="L32" s="19"/>
      <c r="M32" s="19"/>
      <c r="N32" s="20"/>
      <c r="O32" s="19"/>
      <c r="P32" s="2"/>
      <c r="Q32" s="2"/>
      <c r="R32" s="2"/>
      <c r="S32" s="2"/>
      <c r="T32" s="21" t="s">
        <v>85</v>
      </c>
      <c r="U32" s="2"/>
      <c r="V32" s="2"/>
      <c r="W32" s="22"/>
      <c r="X32" s="2"/>
      <c r="Y32" s="2"/>
      <c r="Z32" s="2"/>
    </row>
    <row r="33" spans="1:26" ht="18" customHeight="1" x14ac:dyDescent="0.25">
      <c r="A33" s="19" t="s">
        <v>50</v>
      </c>
      <c r="B33" s="19" t="s">
        <v>86</v>
      </c>
      <c r="C33" s="19" t="s">
        <v>60</v>
      </c>
      <c r="D33" s="19">
        <v>6</v>
      </c>
      <c r="E33" s="19">
        <v>6</v>
      </c>
      <c r="F33" s="19">
        <v>6</v>
      </c>
      <c r="G33" s="19">
        <v>6</v>
      </c>
      <c r="H33" s="19">
        <f>SUM('PACC - SNCC.F.053'!$D33:$G33)</f>
        <v>24</v>
      </c>
      <c r="I33" s="20">
        <v>500</v>
      </c>
      <c r="J33" s="20">
        <f t="shared" si="0"/>
        <v>12000</v>
      </c>
      <c r="K33" s="20"/>
      <c r="L33" s="19"/>
      <c r="M33" s="19"/>
      <c r="N33" s="20"/>
      <c r="O33" s="19"/>
      <c r="P33" s="2"/>
      <c r="Q33" s="2"/>
      <c r="R33" s="2"/>
      <c r="S33" s="2"/>
      <c r="T33" s="21" t="s">
        <v>87</v>
      </c>
      <c r="U33" s="2"/>
      <c r="V33" s="2"/>
      <c r="W33" s="22"/>
      <c r="X33" s="2"/>
      <c r="Y33" s="2"/>
      <c r="Z33" s="2"/>
    </row>
    <row r="34" spans="1:26" ht="18" customHeight="1" x14ac:dyDescent="0.25">
      <c r="A34" s="19" t="s">
        <v>50</v>
      </c>
      <c r="B34" s="19" t="s">
        <v>88</v>
      </c>
      <c r="C34" s="19" t="s">
        <v>89</v>
      </c>
      <c r="D34" s="19">
        <v>10</v>
      </c>
      <c r="E34" s="19">
        <v>10</v>
      </c>
      <c r="F34" s="19">
        <v>10</v>
      </c>
      <c r="G34" s="19">
        <v>10</v>
      </c>
      <c r="H34" s="19">
        <v>11</v>
      </c>
      <c r="I34" s="20">
        <v>95</v>
      </c>
      <c r="J34" s="20">
        <f t="shared" si="0"/>
        <v>1045</v>
      </c>
      <c r="K34" s="20"/>
      <c r="L34" s="19"/>
      <c r="M34" s="19"/>
      <c r="N34" s="20"/>
      <c r="O34" s="19"/>
      <c r="P34" s="2"/>
      <c r="Q34" s="2"/>
      <c r="R34" s="2"/>
      <c r="S34" s="2"/>
      <c r="T34" s="21" t="s">
        <v>90</v>
      </c>
      <c r="U34" s="2"/>
      <c r="V34" s="2"/>
      <c r="W34" s="22"/>
      <c r="X34" s="2"/>
      <c r="Y34" s="2"/>
      <c r="Z34" s="2"/>
    </row>
    <row r="35" spans="1:26" ht="18" customHeight="1" x14ac:dyDescent="0.25">
      <c r="A35" s="19" t="s">
        <v>50</v>
      </c>
      <c r="B35" s="19" t="s">
        <v>91</v>
      </c>
      <c r="C35" s="19"/>
      <c r="D35" s="19">
        <v>200</v>
      </c>
      <c r="E35" s="19">
        <v>225</v>
      </c>
      <c r="F35" s="19">
        <v>200</v>
      </c>
      <c r="G35" s="19">
        <v>200</v>
      </c>
      <c r="H35" s="19">
        <f>SUM('PACC - SNCC.F.053'!$D35:$G35)</f>
        <v>825</v>
      </c>
      <c r="I35" s="20">
        <v>115</v>
      </c>
      <c r="J35" s="20">
        <f t="shared" si="0"/>
        <v>94875</v>
      </c>
      <c r="K35" s="20"/>
      <c r="L35" s="19"/>
      <c r="M35" s="19"/>
      <c r="N35" s="20"/>
      <c r="O35" s="19"/>
      <c r="P35" s="2"/>
      <c r="Q35" s="2"/>
      <c r="R35" s="2"/>
      <c r="S35" s="2"/>
      <c r="T35" s="21" t="s">
        <v>92</v>
      </c>
      <c r="U35" s="2"/>
      <c r="V35" s="2"/>
      <c r="W35" s="22"/>
      <c r="X35" s="2"/>
      <c r="Y35" s="2"/>
      <c r="Z35" s="2"/>
    </row>
    <row r="36" spans="1:26" ht="18" customHeight="1" x14ac:dyDescent="0.25">
      <c r="A36" s="19" t="s">
        <v>50</v>
      </c>
      <c r="B36" s="19" t="s">
        <v>93</v>
      </c>
      <c r="C36" s="19"/>
      <c r="D36" s="19">
        <v>200</v>
      </c>
      <c r="E36" s="19">
        <v>225</v>
      </c>
      <c r="F36" s="19">
        <v>200</v>
      </c>
      <c r="G36" s="19">
        <v>200</v>
      </c>
      <c r="H36" s="19">
        <f>SUM('PACC - SNCC.F.053'!$D36:$G36)</f>
        <v>825</v>
      </c>
      <c r="I36" s="20">
        <v>75</v>
      </c>
      <c r="J36" s="20">
        <f t="shared" si="0"/>
        <v>61875</v>
      </c>
      <c r="K36" s="20"/>
      <c r="L36" s="19"/>
      <c r="M36" s="19"/>
      <c r="N36" s="20"/>
      <c r="O36" s="19"/>
      <c r="P36" s="2"/>
      <c r="Q36" s="2"/>
      <c r="R36" s="2"/>
      <c r="S36" s="2"/>
      <c r="T36" s="21" t="s">
        <v>94</v>
      </c>
      <c r="U36" s="2"/>
      <c r="V36" s="2"/>
      <c r="W36" s="22"/>
      <c r="X36" s="2"/>
      <c r="Y36" s="2"/>
      <c r="Z36" s="2"/>
    </row>
    <row r="37" spans="1:26" ht="18" customHeight="1" x14ac:dyDescent="0.25">
      <c r="A37" s="19" t="s">
        <v>50</v>
      </c>
      <c r="B37" s="19" t="s">
        <v>95</v>
      </c>
      <c r="C37" s="19"/>
      <c r="D37" s="19">
        <v>5</v>
      </c>
      <c r="E37" s="19">
        <v>5</v>
      </c>
      <c r="F37" s="19">
        <v>5</v>
      </c>
      <c r="G37" s="19">
        <v>5</v>
      </c>
      <c r="H37" s="19">
        <f>SUM('PACC - SNCC.F.053'!$D37:$G37)</f>
        <v>20</v>
      </c>
      <c r="I37" s="20">
        <v>75</v>
      </c>
      <c r="J37" s="20">
        <f t="shared" si="0"/>
        <v>1500</v>
      </c>
      <c r="K37" s="20"/>
      <c r="L37" s="19"/>
      <c r="M37" s="19"/>
      <c r="N37" s="20"/>
      <c r="O37" s="19"/>
      <c r="P37" s="2"/>
      <c r="Q37" s="2"/>
      <c r="R37" s="2"/>
      <c r="S37" s="2"/>
      <c r="T37" s="21" t="s">
        <v>96</v>
      </c>
      <c r="U37" s="2"/>
      <c r="V37" s="2"/>
      <c r="W37" s="22"/>
      <c r="X37" s="2"/>
      <c r="Y37" s="2"/>
      <c r="Z37" s="2"/>
    </row>
    <row r="38" spans="1:26" ht="18" customHeight="1" x14ac:dyDescent="0.25">
      <c r="A38" s="19" t="s">
        <v>50</v>
      </c>
      <c r="B38" s="19" t="s">
        <v>97</v>
      </c>
      <c r="C38" s="19" t="s">
        <v>60</v>
      </c>
      <c r="D38" s="19">
        <v>10</v>
      </c>
      <c r="E38" s="19">
        <v>10</v>
      </c>
      <c r="F38" s="19">
        <v>10</v>
      </c>
      <c r="G38" s="19">
        <v>10</v>
      </c>
      <c r="H38" s="19">
        <f>SUM('PACC - SNCC.F.053'!$D38:$G38)</f>
        <v>40</v>
      </c>
      <c r="I38" s="20">
        <v>76</v>
      </c>
      <c r="J38" s="20">
        <f t="shared" si="0"/>
        <v>3040</v>
      </c>
      <c r="K38" s="20"/>
      <c r="L38" s="19"/>
      <c r="M38" s="19"/>
      <c r="N38" s="20"/>
      <c r="O38" s="19"/>
      <c r="P38" s="2"/>
      <c r="Q38" s="2"/>
      <c r="R38" s="2"/>
      <c r="S38" s="2"/>
      <c r="T38" s="21" t="s">
        <v>98</v>
      </c>
      <c r="U38" s="2"/>
      <c r="V38" s="2"/>
      <c r="W38" s="22"/>
      <c r="X38" s="2"/>
      <c r="Y38" s="2"/>
      <c r="Z38" s="2"/>
    </row>
    <row r="39" spans="1:26" ht="18" customHeight="1" x14ac:dyDescent="0.25">
      <c r="A39" s="19" t="s">
        <v>96</v>
      </c>
      <c r="B39" s="19" t="s">
        <v>99</v>
      </c>
      <c r="C39" s="19"/>
      <c r="D39" s="19">
        <v>5</v>
      </c>
      <c r="E39" s="19">
        <v>5</v>
      </c>
      <c r="F39" s="19">
        <v>5</v>
      </c>
      <c r="G39" s="19">
        <v>5</v>
      </c>
      <c r="H39" s="19">
        <f>SUM('PACC - SNCC.F.053'!$D39:$G39)</f>
        <v>20</v>
      </c>
      <c r="I39" s="20">
        <v>3000</v>
      </c>
      <c r="J39" s="20">
        <f t="shared" si="0"/>
        <v>60000</v>
      </c>
      <c r="K39" s="20"/>
      <c r="L39" s="19"/>
      <c r="M39" s="19"/>
      <c r="N39" s="20"/>
      <c r="O39" s="19"/>
      <c r="P39" s="2"/>
      <c r="Q39" s="2"/>
      <c r="R39" s="2"/>
      <c r="S39" s="2"/>
      <c r="T39" s="21" t="s">
        <v>100</v>
      </c>
      <c r="U39" s="2"/>
      <c r="V39" s="2"/>
      <c r="W39" s="22"/>
      <c r="X39" s="2"/>
      <c r="Y39" s="2"/>
      <c r="Z39" s="2"/>
    </row>
    <row r="40" spans="1:26" ht="18" customHeight="1" x14ac:dyDescent="0.25">
      <c r="A40" s="19" t="s">
        <v>96</v>
      </c>
      <c r="B40" s="19" t="s">
        <v>101</v>
      </c>
      <c r="C40" s="19" t="s">
        <v>488</v>
      </c>
      <c r="D40" s="19">
        <v>5</v>
      </c>
      <c r="E40" s="19">
        <v>5</v>
      </c>
      <c r="F40" s="19">
        <v>5</v>
      </c>
      <c r="G40" s="19">
        <v>5</v>
      </c>
      <c r="H40" s="19">
        <f>SUM('PACC - SNCC.F.053'!$D40:$G40)</f>
        <v>20</v>
      </c>
      <c r="I40" s="20">
        <v>33480</v>
      </c>
      <c r="J40" s="20">
        <f t="shared" si="0"/>
        <v>669600</v>
      </c>
      <c r="K40" s="20"/>
      <c r="L40" s="19"/>
      <c r="M40" s="19"/>
      <c r="N40" s="20"/>
      <c r="O40" s="19"/>
      <c r="P40" s="2"/>
      <c r="Q40" s="2"/>
      <c r="R40" s="2"/>
      <c r="S40" s="2"/>
      <c r="T40" s="21" t="s">
        <v>102</v>
      </c>
      <c r="U40" s="2"/>
      <c r="V40" s="2"/>
      <c r="W40" s="22"/>
      <c r="X40" s="2"/>
      <c r="Y40" s="2"/>
      <c r="Z40" s="2"/>
    </row>
    <row r="41" spans="1:26" ht="18" customHeight="1" x14ac:dyDescent="0.25">
      <c r="A41" s="19" t="s">
        <v>96</v>
      </c>
      <c r="B41" s="19" t="s">
        <v>103</v>
      </c>
      <c r="C41" s="19"/>
      <c r="D41" s="19">
        <v>20</v>
      </c>
      <c r="E41" s="19">
        <v>20</v>
      </c>
      <c r="F41" s="19">
        <v>20</v>
      </c>
      <c r="G41" s="19">
        <v>20</v>
      </c>
      <c r="H41" s="19">
        <f>SUM('PACC - SNCC.F.053'!$D41:$G41)</f>
        <v>80</v>
      </c>
      <c r="I41" s="20">
        <v>18500</v>
      </c>
      <c r="J41" s="20">
        <f t="shared" si="0"/>
        <v>1480000</v>
      </c>
      <c r="K41" s="20"/>
      <c r="L41" s="19"/>
      <c r="M41" s="19"/>
      <c r="N41" s="20"/>
      <c r="O41" s="19"/>
      <c r="P41" s="2"/>
      <c r="Q41" s="2"/>
      <c r="R41" s="2"/>
      <c r="S41" s="2"/>
      <c r="T41" s="21" t="s">
        <v>104</v>
      </c>
      <c r="U41" s="2"/>
      <c r="V41" s="2"/>
      <c r="W41" s="22"/>
      <c r="X41" s="2"/>
      <c r="Y41" s="2"/>
      <c r="Z41" s="2"/>
    </row>
    <row r="42" spans="1:26" ht="18" customHeight="1" x14ac:dyDescent="0.25">
      <c r="A42" s="19" t="s">
        <v>96</v>
      </c>
      <c r="B42" s="19" t="s">
        <v>103</v>
      </c>
      <c r="C42" s="19"/>
      <c r="D42" s="19">
        <v>15</v>
      </c>
      <c r="E42" s="19">
        <v>15</v>
      </c>
      <c r="F42" s="19">
        <v>15</v>
      </c>
      <c r="G42" s="19">
        <v>15</v>
      </c>
      <c r="H42" s="19">
        <f>SUM('PACC - SNCC.F.053'!$D42:$G42)</f>
        <v>60</v>
      </c>
      <c r="I42" s="20">
        <v>9000</v>
      </c>
      <c r="J42" s="20">
        <f t="shared" si="0"/>
        <v>540000</v>
      </c>
      <c r="K42" s="20"/>
      <c r="L42" s="19"/>
      <c r="M42" s="19"/>
      <c r="N42" s="20"/>
      <c r="O42" s="19"/>
      <c r="P42" s="2"/>
      <c r="Q42" s="2"/>
      <c r="R42" s="2"/>
      <c r="S42" s="2"/>
      <c r="T42" s="21" t="s">
        <v>105</v>
      </c>
      <c r="U42" s="2"/>
      <c r="V42" s="2"/>
      <c r="W42" s="22"/>
      <c r="X42" s="2"/>
      <c r="Y42" s="2"/>
      <c r="Z42" s="2"/>
    </row>
    <row r="43" spans="1:26" ht="18" customHeight="1" x14ac:dyDescent="0.25">
      <c r="A43" s="19" t="s">
        <v>96</v>
      </c>
      <c r="B43" s="19" t="s">
        <v>103</v>
      </c>
      <c r="C43" s="19"/>
      <c r="D43" s="19">
        <v>10</v>
      </c>
      <c r="E43" s="19">
        <v>10</v>
      </c>
      <c r="F43" s="19">
        <v>10</v>
      </c>
      <c r="G43" s="19">
        <v>10</v>
      </c>
      <c r="H43" s="19">
        <f>SUM('PACC - SNCC.F.053'!$D43:$G43)</f>
        <v>40</v>
      </c>
      <c r="I43" s="20">
        <v>13000</v>
      </c>
      <c r="J43" s="20">
        <f t="shared" si="0"/>
        <v>520000</v>
      </c>
      <c r="K43" s="20"/>
      <c r="L43" s="19"/>
      <c r="M43" s="19"/>
      <c r="N43" s="20"/>
      <c r="O43" s="19"/>
      <c r="P43" s="2"/>
      <c r="Q43" s="2"/>
      <c r="R43" s="2"/>
      <c r="S43" s="2"/>
      <c r="T43" s="21" t="s">
        <v>106</v>
      </c>
      <c r="U43" s="2"/>
      <c r="V43" s="2"/>
      <c r="W43" s="22"/>
      <c r="X43" s="2"/>
      <c r="Y43" s="2"/>
      <c r="Z43" s="2"/>
    </row>
    <row r="44" spans="1:26" ht="18" customHeight="1" x14ac:dyDescent="0.25">
      <c r="A44" s="19" t="s">
        <v>96</v>
      </c>
      <c r="B44" s="19" t="s">
        <v>107</v>
      </c>
      <c r="C44" s="19" t="s">
        <v>32</v>
      </c>
      <c r="D44" s="19">
        <v>4</v>
      </c>
      <c r="E44" s="19">
        <v>4</v>
      </c>
      <c r="F44" s="19">
        <v>4</v>
      </c>
      <c r="G44" s="19">
        <v>4</v>
      </c>
      <c r="H44" s="19">
        <f>SUM('PACC - SNCC.F.053'!$D44:$G44)</f>
        <v>16</v>
      </c>
      <c r="I44" s="20">
        <v>8900</v>
      </c>
      <c r="J44" s="20">
        <f t="shared" si="0"/>
        <v>142400</v>
      </c>
      <c r="K44" s="20">
        <f>SUM(J44:J95)</f>
        <v>732601</v>
      </c>
      <c r="L44" s="19"/>
      <c r="M44" s="19"/>
      <c r="N44" s="20"/>
      <c r="O44" s="19"/>
      <c r="P44" s="2"/>
      <c r="Q44" s="2"/>
      <c r="R44" s="2"/>
      <c r="S44" s="2"/>
      <c r="T44" s="21" t="s">
        <v>108</v>
      </c>
      <c r="U44" s="2"/>
      <c r="V44" s="2"/>
      <c r="W44" s="2"/>
      <c r="X44" s="2"/>
      <c r="Y44" s="2"/>
      <c r="Z44" s="2"/>
    </row>
    <row r="45" spans="1:26" ht="18" customHeight="1" x14ac:dyDescent="0.25">
      <c r="A45" s="19" t="s">
        <v>96</v>
      </c>
      <c r="B45" s="19" t="s">
        <v>109</v>
      </c>
      <c r="C45" s="19" t="s">
        <v>32</v>
      </c>
      <c r="D45" s="19"/>
      <c r="E45" s="19">
        <v>1</v>
      </c>
      <c r="F45" s="19"/>
      <c r="G45" s="19"/>
      <c r="H45" s="19">
        <f>SUM('PACC - SNCC.F.053'!$D45:$G45)</f>
        <v>1</v>
      </c>
      <c r="I45" s="20">
        <v>2750</v>
      </c>
      <c r="J45" s="20">
        <f t="shared" si="0"/>
        <v>2750</v>
      </c>
      <c r="K45" s="20">
        <f>SUM(J92:J95)</f>
        <v>99600</v>
      </c>
      <c r="L45" s="19"/>
      <c r="M45" s="19"/>
      <c r="N45" s="20"/>
      <c r="O45" s="19"/>
      <c r="P45" s="2"/>
      <c r="Q45" s="2"/>
      <c r="R45" s="2"/>
      <c r="S45" s="2"/>
      <c r="T45" s="21" t="s">
        <v>110</v>
      </c>
      <c r="U45" s="2"/>
      <c r="V45" s="2"/>
      <c r="W45" s="2"/>
      <c r="X45" s="2"/>
      <c r="Y45" s="2"/>
      <c r="Z45" s="2"/>
    </row>
    <row r="46" spans="1:26" ht="18" customHeight="1" x14ac:dyDescent="0.25">
      <c r="A46" s="19" t="s">
        <v>96</v>
      </c>
      <c r="B46" s="19" t="s">
        <v>111</v>
      </c>
      <c r="C46" s="19" t="s">
        <v>112</v>
      </c>
      <c r="D46" s="19">
        <v>3</v>
      </c>
      <c r="E46" s="19">
        <v>3</v>
      </c>
      <c r="F46" s="19">
        <v>3</v>
      </c>
      <c r="G46" s="19">
        <v>3</v>
      </c>
      <c r="H46" s="19">
        <f>SUM('PACC - SNCC.F.053'!$D46:$G46)</f>
        <v>12</v>
      </c>
      <c r="I46" s="20">
        <v>2500</v>
      </c>
      <c r="J46" s="20">
        <f t="shared" si="0"/>
        <v>30000</v>
      </c>
      <c r="K46" s="20"/>
      <c r="L46" s="19"/>
      <c r="M46" s="19"/>
      <c r="N46" s="20"/>
      <c r="O46" s="19"/>
      <c r="P46" s="2"/>
      <c r="Q46" s="2"/>
      <c r="R46" s="2"/>
      <c r="S46" s="2"/>
      <c r="T46" s="21" t="s">
        <v>113</v>
      </c>
      <c r="U46" s="2"/>
      <c r="V46" s="2"/>
      <c r="W46" s="22"/>
      <c r="X46" s="2"/>
      <c r="Y46" s="2"/>
      <c r="Z46" s="2"/>
    </row>
    <row r="47" spans="1:26" ht="18" customHeight="1" x14ac:dyDescent="0.25">
      <c r="A47" s="19" t="s">
        <v>50</v>
      </c>
      <c r="B47" s="19" t="s">
        <v>114</v>
      </c>
      <c r="C47" s="19" t="s">
        <v>52</v>
      </c>
      <c r="D47" s="19">
        <v>10</v>
      </c>
      <c r="E47" s="19">
        <v>10</v>
      </c>
      <c r="F47" s="19">
        <v>10</v>
      </c>
      <c r="G47" s="19">
        <v>10</v>
      </c>
      <c r="H47" s="19">
        <f>SUM('PACC - SNCC.F.053'!$D47:$G47)</f>
        <v>40</v>
      </c>
      <c r="I47" s="20">
        <v>320</v>
      </c>
      <c r="J47" s="20">
        <f t="shared" si="0"/>
        <v>12800</v>
      </c>
      <c r="K47" s="20"/>
      <c r="L47" s="19"/>
      <c r="M47" s="19"/>
      <c r="N47" s="20"/>
      <c r="O47" s="19"/>
      <c r="P47" s="2"/>
      <c r="Q47" s="2"/>
      <c r="R47" s="2"/>
      <c r="S47" s="2"/>
      <c r="T47" s="21" t="s">
        <v>115</v>
      </c>
      <c r="U47" s="2"/>
      <c r="V47" s="2"/>
      <c r="W47" s="22"/>
      <c r="X47" s="2"/>
      <c r="Y47" s="2"/>
      <c r="Z47" s="2"/>
    </row>
    <row r="48" spans="1:26" ht="18" customHeight="1" x14ac:dyDescent="0.25">
      <c r="A48" s="19" t="s">
        <v>50</v>
      </c>
      <c r="B48" s="19" t="s">
        <v>116</v>
      </c>
      <c r="C48" s="19"/>
      <c r="D48" s="19">
        <v>3</v>
      </c>
      <c r="E48" s="19">
        <v>3</v>
      </c>
      <c r="F48" s="19">
        <v>3</v>
      </c>
      <c r="G48" s="19">
        <v>3</v>
      </c>
      <c r="H48" s="19">
        <f>SUM('PACC - SNCC.F.053'!$D48:$G48)</f>
        <v>12</v>
      </c>
      <c r="I48" s="20">
        <v>54</v>
      </c>
      <c r="J48" s="20">
        <f t="shared" si="0"/>
        <v>648</v>
      </c>
      <c r="K48" s="20"/>
      <c r="L48" s="19"/>
      <c r="M48" s="19"/>
      <c r="N48" s="20"/>
      <c r="O48" s="19"/>
      <c r="P48" s="2"/>
      <c r="Q48" s="2"/>
      <c r="R48" s="2"/>
      <c r="S48" s="2"/>
      <c r="T48" s="21" t="s">
        <v>117</v>
      </c>
      <c r="U48" s="2"/>
      <c r="V48" s="2"/>
      <c r="W48" s="22"/>
      <c r="X48" s="2"/>
      <c r="Y48" s="2"/>
      <c r="Z48" s="2"/>
    </row>
    <row r="49" spans="1:26" ht="18" customHeight="1" x14ac:dyDescent="0.25">
      <c r="A49" s="19" t="s">
        <v>50</v>
      </c>
      <c r="B49" s="19" t="s">
        <v>118</v>
      </c>
      <c r="C49" s="19" t="s">
        <v>32</v>
      </c>
      <c r="D49" s="19">
        <v>50</v>
      </c>
      <c r="E49" s="19">
        <v>75</v>
      </c>
      <c r="F49" s="19">
        <v>75</v>
      </c>
      <c r="G49" s="19">
        <v>50</v>
      </c>
      <c r="H49" s="19">
        <f>SUM('PACC - SNCC.F.053'!$D49:$G49)</f>
        <v>250</v>
      </c>
      <c r="I49" s="20">
        <v>55</v>
      </c>
      <c r="J49" s="20">
        <f t="shared" si="0"/>
        <v>13750</v>
      </c>
      <c r="K49" s="20"/>
      <c r="L49" s="19"/>
      <c r="M49" s="19"/>
      <c r="N49" s="20"/>
      <c r="O49" s="19"/>
      <c r="P49" s="2"/>
      <c r="Q49" s="2"/>
      <c r="R49" s="2"/>
      <c r="S49" s="2"/>
      <c r="T49" s="21" t="s">
        <v>119</v>
      </c>
      <c r="U49" s="2"/>
      <c r="V49" s="2"/>
      <c r="W49" s="22"/>
      <c r="X49" s="2"/>
      <c r="Y49" s="2"/>
      <c r="Z49" s="2"/>
    </row>
    <row r="50" spans="1:26" ht="18" customHeight="1" x14ac:dyDescent="0.25">
      <c r="A50" s="19" t="s">
        <v>50</v>
      </c>
      <c r="B50" s="19" t="s">
        <v>120</v>
      </c>
      <c r="C50" s="19" t="s">
        <v>32</v>
      </c>
      <c r="D50" s="19">
        <v>30</v>
      </c>
      <c r="E50" s="19">
        <v>30</v>
      </c>
      <c r="F50" s="19">
        <v>30</v>
      </c>
      <c r="G50" s="19">
        <v>30</v>
      </c>
      <c r="H50" s="19">
        <f>SUM('PACC - SNCC.F.053'!$D50:$G50)</f>
        <v>120</v>
      </c>
      <c r="I50" s="20">
        <v>5</v>
      </c>
      <c r="J50" s="20">
        <f t="shared" si="0"/>
        <v>600</v>
      </c>
      <c r="K50" s="20"/>
      <c r="L50" s="19"/>
      <c r="M50" s="19"/>
      <c r="N50" s="20"/>
      <c r="O50" s="19"/>
      <c r="P50" s="2"/>
      <c r="Q50" s="2"/>
      <c r="R50" s="2"/>
      <c r="S50" s="2"/>
      <c r="T50" s="21" t="s">
        <v>121</v>
      </c>
      <c r="U50" s="2"/>
      <c r="V50" s="2"/>
      <c r="W50" s="22"/>
      <c r="X50" s="2"/>
      <c r="Y50" s="2"/>
      <c r="Z50" s="2"/>
    </row>
    <row r="51" spans="1:26" ht="18" customHeight="1" x14ac:dyDescent="0.25">
      <c r="A51" s="19" t="s">
        <v>50</v>
      </c>
      <c r="B51" s="19" t="s">
        <v>122</v>
      </c>
      <c r="C51" s="19" t="s">
        <v>32</v>
      </c>
      <c r="D51" s="19">
        <v>2</v>
      </c>
      <c r="E51" s="19">
        <v>2</v>
      </c>
      <c r="F51" s="19">
        <v>2</v>
      </c>
      <c r="G51" s="19">
        <v>2</v>
      </c>
      <c r="H51" s="19">
        <f>SUM('PACC - SNCC.F.053'!$D51:$G51)</f>
        <v>8</v>
      </c>
      <c r="I51" s="20">
        <v>40</v>
      </c>
      <c r="J51" s="20">
        <f t="shared" si="0"/>
        <v>320</v>
      </c>
      <c r="K51" s="20"/>
      <c r="L51" s="19"/>
      <c r="M51" s="19"/>
      <c r="N51" s="20"/>
      <c r="O51" s="19"/>
      <c r="P51" s="2"/>
      <c r="Q51" s="2"/>
      <c r="R51" s="2"/>
      <c r="S51" s="2"/>
      <c r="T51" s="21" t="s">
        <v>123</v>
      </c>
      <c r="U51" s="2"/>
      <c r="V51" s="2"/>
      <c r="W51" s="22"/>
      <c r="X51" s="2"/>
      <c r="Y51" s="2"/>
      <c r="Z51" s="2"/>
    </row>
    <row r="52" spans="1:26" ht="18" customHeight="1" x14ac:dyDescent="0.25">
      <c r="A52" s="19" t="s">
        <v>50</v>
      </c>
      <c r="B52" s="19" t="s">
        <v>124</v>
      </c>
      <c r="C52" s="19" t="s">
        <v>32</v>
      </c>
      <c r="D52" s="19">
        <v>20</v>
      </c>
      <c r="E52" s="19">
        <v>20</v>
      </c>
      <c r="F52" s="19">
        <v>20</v>
      </c>
      <c r="G52" s="19">
        <v>20</v>
      </c>
      <c r="H52" s="19">
        <f>SUM('PACC - SNCC.F.053'!$D52:$G52)</f>
        <v>80</v>
      </c>
      <c r="I52" s="20">
        <v>2</v>
      </c>
      <c r="J52" s="20">
        <f t="shared" si="0"/>
        <v>160</v>
      </c>
      <c r="K52" s="20"/>
      <c r="L52" s="19"/>
      <c r="M52" s="19"/>
      <c r="N52" s="20"/>
      <c r="O52" s="19"/>
      <c r="P52" s="2"/>
      <c r="Q52" s="2"/>
      <c r="R52" s="2"/>
      <c r="S52" s="2"/>
      <c r="T52" s="21" t="s">
        <v>125</v>
      </c>
      <c r="U52" s="2"/>
      <c r="V52" s="2"/>
      <c r="W52" s="22"/>
      <c r="X52" s="2"/>
      <c r="Y52" s="2"/>
      <c r="Z52" s="2"/>
    </row>
    <row r="53" spans="1:26" ht="18" customHeight="1" x14ac:dyDescent="0.25">
      <c r="A53" s="19" t="s">
        <v>50</v>
      </c>
      <c r="B53" s="19" t="s">
        <v>126</v>
      </c>
      <c r="C53" s="19" t="s">
        <v>32</v>
      </c>
      <c r="D53" s="19">
        <v>4</v>
      </c>
      <c r="E53" s="19">
        <v>4</v>
      </c>
      <c r="F53" s="19">
        <v>4</v>
      </c>
      <c r="G53" s="19">
        <v>4</v>
      </c>
      <c r="H53" s="19">
        <f>SUM('PACC - SNCC.F.053'!$D53:$G53)</f>
        <v>16</v>
      </c>
      <c r="I53" s="20">
        <v>750</v>
      </c>
      <c r="J53" s="20">
        <f t="shared" si="0"/>
        <v>12000</v>
      </c>
      <c r="K53" s="20"/>
      <c r="L53" s="19"/>
      <c r="M53" s="19"/>
      <c r="N53" s="20"/>
      <c r="O53" s="19"/>
      <c r="P53" s="2"/>
      <c r="Q53" s="2"/>
      <c r="R53" s="2"/>
      <c r="S53" s="2"/>
      <c r="T53" s="21" t="s">
        <v>127</v>
      </c>
      <c r="U53" s="2"/>
      <c r="V53" s="2"/>
      <c r="W53" s="22"/>
      <c r="X53" s="2"/>
      <c r="Y53" s="2"/>
      <c r="Z53" s="2"/>
    </row>
    <row r="54" spans="1:26" ht="18" customHeight="1" x14ac:dyDescent="0.25">
      <c r="A54" s="19" t="s">
        <v>50</v>
      </c>
      <c r="B54" s="19" t="s">
        <v>128</v>
      </c>
      <c r="C54" s="19" t="s">
        <v>32</v>
      </c>
      <c r="D54" s="19">
        <v>1</v>
      </c>
      <c r="E54" s="19">
        <v>1</v>
      </c>
      <c r="F54" s="19">
        <v>1</v>
      </c>
      <c r="G54" s="19"/>
      <c r="H54" s="19">
        <f>SUM('PACC - SNCC.F.053'!$D54:$G54)</f>
        <v>3</v>
      </c>
      <c r="I54" s="20">
        <v>300</v>
      </c>
      <c r="J54" s="20">
        <f t="shared" si="0"/>
        <v>900</v>
      </c>
      <c r="K54" s="20"/>
      <c r="L54" s="19"/>
      <c r="M54" s="19"/>
      <c r="N54" s="20"/>
      <c r="O54" s="19"/>
      <c r="P54" s="2"/>
      <c r="Q54" s="2"/>
      <c r="R54" s="2"/>
      <c r="S54" s="2"/>
      <c r="T54" s="21" t="s">
        <v>129</v>
      </c>
      <c r="U54" s="2"/>
      <c r="V54" s="2"/>
      <c r="W54" s="22"/>
      <c r="X54" s="2"/>
      <c r="Y54" s="2"/>
      <c r="Z54" s="2"/>
    </row>
    <row r="55" spans="1:26" ht="18" customHeight="1" x14ac:dyDescent="0.25">
      <c r="A55" s="19" t="s">
        <v>50</v>
      </c>
      <c r="B55" s="19" t="s">
        <v>130</v>
      </c>
      <c r="C55" s="19" t="s">
        <v>32</v>
      </c>
      <c r="D55" s="19">
        <v>1</v>
      </c>
      <c r="E55" s="19">
        <v>0</v>
      </c>
      <c r="F55" s="19">
        <v>0</v>
      </c>
      <c r="G55" s="19">
        <v>0</v>
      </c>
      <c r="H55" s="19">
        <f>SUM('PACC - SNCC.F.053'!$D55:$G55)</f>
        <v>1</v>
      </c>
      <c r="I55" s="20">
        <v>15000</v>
      </c>
      <c r="J55" s="20">
        <f t="shared" si="0"/>
        <v>15000</v>
      </c>
      <c r="K55" s="20"/>
      <c r="L55" s="19"/>
      <c r="M55" s="19"/>
      <c r="N55" s="20"/>
      <c r="O55" s="19"/>
      <c r="P55" s="2"/>
      <c r="Q55" s="2"/>
      <c r="R55" s="2"/>
      <c r="S55" s="2"/>
      <c r="T55" s="21" t="s">
        <v>131</v>
      </c>
      <c r="U55" s="2"/>
      <c r="V55" s="2"/>
      <c r="W55" s="22"/>
      <c r="X55" s="2"/>
      <c r="Y55" s="2"/>
      <c r="Z55" s="2"/>
    </row>
    <row r="56" spans="1:26" ht="18" customHeight="1" x14ac:dyDescent="0.25">
      <c r="A56" s="19" t="s">
        <v>50</v>
      </c>
      <c r="B56" s="19" t="s">
        <v>132</v>
      </c>
      <c r="C56" s="19" t="s">
        <v>32</v>
      </c>
      <c r="D56" s="19">
        <v>5</v>
      </c>
      <c r="E56" s="19">
        <v>5</v>
      </c>
      <c r="F56" s="19">
        <v>5</v>
      </c>
      <c r="G56" s="19">
        <v>5</v>
      </c>
      <c r="H56" s="19">
        <f>SUM('PACC - SNCC.F.053'!$D56:$G56)</f>
        <v>20</v>
      </c>
      <c r="I56" s="20">
        <v>950</v>
      </c>
      <c r="J56" s="20">
        <f t="shared" si="0"/>
        <v>19000</v>
      </c>
      <c r="K56" s="20"/>
      <c r="L56" s="19"/>
      <c r="M56" s="19"/>
      <c r="N56" s="20"/>
      <c r="O56" s="19"/>
      <c r="P56" s="2"/>
      <c r="Q56" s="2"/>
      <c r="R56" s="2"/>
      <c r="S56" s="2"/>
      <c r="T56" s="21" t="s">
        <v>133</v>
      </c>
      <c r="U56" s="2"/>
      <c r="V56" s="2"/>
      <c r="W56" s="22"/>
      <c r="X56" s="2"/>
      <c r="Y56" s="2"/>
      <c r="Z56" s="2"/>
    </row>
    <row r="57" spans="1:26" ht="18" customHeight="1" x14ac:dyDescent="0.25">
      <c r="A57" s="19" t="s">
        <v>50</v>
      </c>
      <c r="B57" s="19" t="s">
        <v>134</v>
      </c>
      <c r="C57" s="19" t="s">
        <v>32</v>
      </c>
      <c r="D57" s="19">
        <v>4</v>
      </c>
      <c r="E57" s="19">
        <v>4</v>
      </c>
      <c r="F57" s="19">
        <v>4</v>
      </c>
      <c r="G57" s="19">
        <v>4</v>
      </c>
      <c r="H57" s="19">
        <f>SUM('PACC - SNCC.F.053'!$D57:$G57)</f>
        <v>16</v>
      </c>
      <c r="I57" s="20">
        <v>850</v>
      </c>
      <c r="J57" s="20">
        <f t="shared" si="0"/>
        <v>13600</v>
      </c>
      <c r="K57" s="20"/>
      <c r="L57" s="19"/>
      <c r="M57" s="19"/>
      <c r="N57" s="20"/>
      <c r="O57" s="19"/>
      <c r="P57" s="2"/>
      <c r="Q57" s="2"/>
      <c r="R57" s="2"/>
      <c r="S57" s="2"/>
      <c r="T57" s="21" t="s">
        <v>135</v>
      </c>
      <c r="U57" s="2"/>
      <c r="V57" s="2"/>
      <c r="W57" s="22"/>
      <c r="X57" s="2"/>
      <c r="Y57" s="2"/>
      <c r="Z57" s="2"/>
    </row>
    <row r="58" spans="1:26" ht="18" customHeight="1" x14ac:dyDescent="0.25">
      <c r="A58" s="19" t="s">
        <v>50</v>
      </c>
      <c r="B58" s="19" t="s">
        <v>136</v>
      </c>
      <c r="C58" s="19" t="s">
        <v>32</v>
      </c>
      <c r="D58" s="19">
        <v>5</v>
      </c>
      <c r="E58" s="19">
        <v>5</v>
      </c>
      <c r="F58" s="19">
        <v>5</v>
      </c>
      <c r="G58" s="19">
        <v>5</v>
      </c>
      <c r="H58" s="19">
        <v>12</v>
      </c>
      <c r="I58" s="20">
        <v>10</v>
      </c>
      <c r="J58" s="20">
        <f t="shared" si="0"/>
        <v>120</v>
      </c>
      <c r="K58" s="20"/>
      <c r="L58" s="19"/>
      <c r="M58" s="19"/>
      <c r="N58" s="20"/>
      <c r="O58" s="19"/>
      <c r="P58" s="2"/>
      <c r="Q58" s="2"/>
      <c r="R58" s="2"/>
      <c r="S58" s="2"/>
      <c r="T58" s="21" t="s">
        <v>137</v>
      </c>
      <c r="U58" s="2"/>
      <c r="V58" s="2"/>
      <c r="W58" s="22"/>
      <c r="X58" s="2"/>
      <c r="Y58" s="2"/>
      <c r="Z58" s="2"/>
    </row>
    <row r="59" spans="1:26" ht="18" customHeight="1" x14ac:dyDescent="0.25">
      <c r="A59" s="19" t="s">
        <v>50</v>
      </c>
      <c r="B59" s="19" t="s">
        <v>138</v>
      </c>
      <c r="C59" s="19" t="s">
        <v>32</v>
      </c>
      <c r="D59" s="19">
        <v>4</v>
      </c>
      <c r="E59" s="19">
        <v>4</v>
      </c>
      <c r="F59" s="19">
        <v>4</v>
      </c>
      <c r="G59" s="19">
        <v>4</v>
      </c>
      <c r="H59" s="19">
        <f>SUM('PACC - SNCC.F.053'!$D59:$G59)</f>
        <v>16</v>
      </c>
      <c r="I59" s="20">
        <v>16</v>
      </c>
      <c r="J59" s="20">
        <f t="shared" si="0"/>
        <v>256</v>
      </c>
      <c r="K59" s="20">
        <f t="shared" ref="K59:K71" si="3">SUM(J59:J63)</f>
        <v>5808</v>
      </c>
      <c r="L59" s="19"/>
      <c r="M59" s="19"/>
      <c r="N59" s="20"/>
      <c r="O59" s="19"/>
      <c r="P59" s="2"/>
      <c r="Q59" s="2"/>
      <c r="R59" s="2"/>
      <c r="S59" s="2"/>
      <c r="T59" s="21" t="s">
        <v>139</v>
      </c>
      <c r="U59" s="2"/>
      <c r="V59" s="2"/>
      <c r="W59" s="2"/>
      <c r="X59" s="2"/>
      <c r="Y59" s="2"/>
      <c r="Z59" s="2"/>
    </row>
    <row r="60" spans="1:26" ht="18" customHeight="1" x14ac:dyDescent="0.25">
      <c r="A60" s="19" t="s">
        <v>50</v>
      </c>
      <c r="B60" s="19" t="s">
        <v>140</v>
      </c>
      <c r="C60" s="19" t="s">
        <v>60</v>
      </c>
      <c r="D60" s="19">
        <v>3</v>
      </c>
      <c r="E60" s="19">
        <v>3</v>
      </c>
      <c r="F60" s="19">
        <v>3</v>
      </c>
      <c r="G60" s="19">
        <v>3</v>
      </c>
      <c r="H60" s="19">
        <f>SUM('PACC - SNCC.F.053'!$D60:$G60)</f>
        <v>12</v>
      </c>
      <c r="I60" s="20">
        <v>49</v>
      </c>
      <c r="J60" s="20">
        <f t="shared" si="0"/>
        <v>588</v>
      </c>
      <c r="K60" s="20">
        <f t="shared" si="3"/>
        <v>6752</v>
      </c>
      <c r="L60" s="19"/>
      <c r="M60" s="19"/>
      <c r="N60" s="20"/>
      <c r="O60" s="19"/>
      <c r="P60" s="2"/>
      <c r="Q60" s="2"/>
      <c r="R60" s="2"/>
      <c r="S60" s="2"/>
      <c r="T60" s="21" t="s">
        <v>141</v>
      </c>
      <c r="U60" s="2"/>
      <c r="V60" s="2"/>
      <c r="W60" s="2"/>
      <c r="X60" s="2"/>
      <c r="Y60" s="2"/>
      <c r="Z60" s="2"/>
    </row>
    <row r="61" spans="1:26" ht="18" customHeight="1" x14ac:dyDescent="0.25">
      <c r="A61" s="19" t="s">
        <v>50</v>
      </c>
      <c r="B61" s="19" t="s">
        <v>142</v>
      </c>
      <c r="C61" s="19" t="s">
        <v>60</v>
      </c>
      <c r="D61" s="19">
        <v>3</v>
      </c>
      <c r="E61" s="19">
        <v>3</v>
      </c>
      <c r="F61" s="19">
        <v>3</v>
      </c>
      <c r="G61" s="19">
        <v>3</v>
      </c>
      <c r="H61" s="19">
        <f>SUM('PACC - SNCC.F.053'!$D61:$G61)</f>
        <v>12</v>
      </c>
      <c r="I61" s="20">
        <v>22</v>
      </c>
      <c r="J61" s="20">
        <f t="shared" si="0"/>
        <v>264</v>
      </c>
      <c r="K61" s="20">
        <f t="shared" si="3"/>
        <v>7364</v>
      </c>
      <c r="L61" s="19"/>
      <c r="M61" s="19"/>
      <c r="N61" s="20"/>
      <c r="O61" s="19"/>
      <c r="P61" s="2"/>
      <c r="Q61" s="2"/>
      <c r="R61" s="2"/>
      <c r="S61" s="2"/>
      <c r="T61" s="21" t="s">
        <v>143</v>
      </c>
      <c r="U61" s="2"/>
      <c r="V61" s="2"/>
      <c r="W61" s="2"/>
      <c r="X61" s="2"/>
      <c r="Y61" s="2"/>
      <c r="Z61" s="2"/>
    </row>
    <row r="62" spans="1:26" ht="18" customHeight="1" x14ac:dyDescent="0.25">
      <c r="A62" s="19" t="s">
        <v>50</v>
      </c>
      <c r="B62" s="19" t="s">
        <v>144</v>
      </c>
      <c r="C62" s="19" t="s">
        <v>32</v>
      </c>
      <c r="D62" s="19">
        <v>20</v>
      </c>
      <c r="E62" s="19">
        <v>20</v>
      </c>
      <c r="F62" s="19">
        <v>15</v>
      </c>
      <c r="G62" s="19">
        <v>10</v>
      </c>
      <c r="H62" s="19">
        <f>SUM('PACC - SNCC.F.053'!$D62:$G62)</f>
        <v>65</v>
      </c>
      <c r="I62" s="20">
        <v>60</v>
      </c>
      <c r="J62" s="20">
        <f t="shared" si="0"/>
        <v>3900</v>
      </c>
      <c r="K62" s="20">
        <f t="shared" si="3"/>
        <v>7452</v>
      </c>
      <c r="L62" s="19"/>
      <c r="M62" s="19"/>
      <c r="N62" s="20"/>
      <c r="O62" s="19"/>
      <c r="P62" s="2"/>
      <c r="Q62" s="2"/>
      <c r="R62" s="2"/>
      <c r="S62" s="2"/>
      <c r="T62" s="21" t="s">
        <v>145</v>
      </c>
      <c r="U62" s="2"/>
      <c r="V62" s="2"/>
      <c r="W62" s="2"/>
      <c r="X62" s="2"/>
      <c r="Y62" s="2"/>
      <c r="Z62" s="2"/>
    </row>
    <row r="63" spans="1:26" ht="18" customHeight="1" x14ac:dyDescent="0.25">
      <c r="A63" s="19" t="s">
        <v>50</v>
      </c>
      <c r="B63" s="19" t="s">
        <v>146</v>
      </c>
      <c r="C63" s="19" t="s">
        <v>32</v>
      </c>
      <c r="D63" s="19">
        <v>5</v>
      </c>
      <c r="E63" s="19">
        <v>5</v>
      </c>
      <c r="F63" s="19">
        <v>5</v>
      </c>
      <c r="G63" s="19">
        <v>5</v>
      </c>
      <c r="H63" s="19">
        <f>SUM('PACC - SNCC.F.053'!$D63:$G63)</f>
        <v>20</v>
      </c>
      <c r="I63" s="20">
        <v>40</v>
      </c>
      <c r="J63" s="20">
        <f t="shared" si="0"/>
        <v>800</v>
      </c>
      <c r="K63" s="20">
        <f t="shared" si="3"/>
        <v>3628</v>
      </c>
      <c r="L63" s="19"/>
      <c r="M63" s="19"/>
      <c r="N63" s="20"/>
      <c r="O63" s="19"/>
      <c r="P63" s="2"/>
      <c r="Q63" s="2"/>
      <c r="R63" s="2"/>
      <c r="S63" s="2"/>
      <c r="T63" s="21" t="s">
        <v>147</v>
      </c>
      <c r="U63" s="2"/>
      <c r="V63" s="2"/>
      <c r="W63" s="2"/>
      <c r="X63" s="2"/>
      <c r="Y63" s="2"/>
      <c r="Z63" s="2"/>
    </row>
    <row r="64" spans="1:26" ht="18" customHeight="1" x14ac:dyDescent="0.25">
      <c r="A64" s="19" t="s">
        <v>50</v>
      </c>
      <c r="B64" s="19" t="s">
        <v>148</v>
      </c>
      <c r="C64" s="19" t="s">
        <v>32</v>
      </c>
      <c r="D64" s="19">
        <v>5</v>
      </c>
      <c r="E64" s="19">
        <v>5</v>
      </c>
      <c r="F64" s="19">
        <v>5</v>
      </c>
      <c r="G64" s="19">
        <v>5</v>
      </c>
      <c r="H64" s="19">
        <f>SUM('PACC - SNCC.F.053'!$D64:$G64)</f>
        <v>20</v>
      </c>
      <c r="I64" s="20">
        <v>60</v>
      </c>
      <c r="J64" s="20">
        <f t="shared" si="0"/>
        <v>1200</v>
      </c>
      <c r="K64" s="20">
        <f t="shared" si="3"/>
        <v>3788</v>
      </c>
      <c r="L64" s="19"/>
      <c r="M64" s="19"/>
      <c r="N64" s="20"/>
      <c r="O64" s="19"/>
      <c r="P64" s="2"/>
      <c r="Q64" s="2"/>
      <c r="R64" s="2"/>
      <c r="S64" s="2"/>
      <c r="T64" s="21" t="s">
        <v>149</v>
      </c>
      <c r="U64" s="2"/>
      <c r="V64" s="2"/>
      <c r="W64" s="2"/>
      <c r="X64" s="2"/>
      <c r="Y64" s="2"/>
      <c r="Z64" s="2"/>
    </row>
    <row r="65" spans="1:26" ht="18" customHeight="1" x14ac:dyDescent="0.25">
      <c r="A65" s="19" t="s">
        <v>50</v>
      </c>
      <c r="B65" s="19" t="s">
        <v>150</v>
      </c>
      <c r="C65" s="19" t="s">
        <v>32</v>
      </c>
      <c r="D65" s="19">
        <v>4</v>
      </c>
      <c r="E65" s="19">
        <v>4</v>
      </c>
      <c r="F65" s="19">
        <v>4</v>
      </c>
      <c r="G65" s="19">
        <v>4</v>
      </c>
      <c r="H65" s="19">
        <f>SUM('PACC - SNCC.F.053'!$D65:$G65)</f>
        <v>16</v>
      </c>
      <c r="I65" s="20">
        <v>75</v>
      </c>
      <c r="J65" s="20">
        <f t="shared" si="0"/>
        <v>1200</v>
      </c>
      <c r="K65" s="20">
        <f t="shared" si="3"/>
        <v>3132</v>
      </c>
      <c r="L65" s="19"/>
      <c r="M65" s="19"/>
      <c r="N65" s="20"/>
      <c r="O65" s="19"/>
      <c r="P65" s="2"/>
      <c r="Q65" s="2"/>
      <c r="R65" s="2"/>
      <c r="S65" s="2"/>
      <c r="T65" s="21" t="s">
        <v>151</v>
      </c>
      <c r="U65" s="2"/>
      <c r="V65" s="2"/>
      <c r="W65" s="2"/>
      <c r="X65" s="2"/>
      <c r="Y65" s="2"/>
      <c r="Z65" s="2"/>
    </row>
    <row r="66" spans="1:26" ht="18" customHeight="1" x14ac:dyDescent="0.25">
      <c r="A66" s="19" t="s">
        <v>50</v>
      </c>
      <c r="B66" s="19" t="s">
        <v>152</v>
      </c>
      <c r="C66" s="19" t="s">
        <v>32</v>
      </c>
      <c r="D66" s="19">
        <v>4</v>
      </c>
      <c r="E66" s="19">
        <v>4</v>
      </c>
      <c r="F66" s="19">
        <v>4</v>
      </c>
      <c r="G66" s="19">
        <v>4</v>
      </c>
      <c r="H66" s="19">
        <f>SUM('PACC - SNCC.F.053'!$D66:$G66)</f>
        <v>16</v>
      </c>
      <c r="I66" s="20">
        <v>22</v>
      </c>
      <c r="J66" s="20">
        <f t="shared" si="0"/>
        <v>352</v>
      </c>
      <c r="K66" s="20">
        <f t="shared" si="3"/>
        <v>2128</v>
      </c>
      <c r="L66" s="19"/>
      <c r="M66" s="19"/>
      <c r="N66" s="20"/>
      <c r="O66" s="19"/>
      <c r="P66" s="2"/>
      <c r="Q66" s="2"/>
      <c r="R66" s="2"/>
      <c r="S66" s="2"/>
      <c r="T66" s="21" t="s">
        <v>153</v>
      </c>
      <c r="U66" s="2"/>
      <c r="V66" s="2"/>
      <c r="W66" s="2"/>
      <c r="X66" s="2"/>
      <c r="Y66" s="2"/>
      <c r="Z66" s="2"/>
    </row>
    <row r="67" spans="1:26" ht="18" customHeight="1" x14ac:dyDescent="0.25">
      <c r="A67" s="19" t="s">
        <v>50</v>
      </c>
      <c r="B67" s="19" t="s">
        <v>154</v>
      </c>
      <c r="C67" s="19" t="s">
        <v>32</v>
      </c>
      <c r="D67" s="19">
        <v>1</v>
      </c>
      <c r="E67" s="19">
        <v>1</v>
      </c>
      <c r="F67" s="19">
        <v>1</v>
      </c>
      <c r="G67" s="19">
        <v>1</v>
      </c>
      <c r="H67" s="19">
        <f>SUM('PACC - SNCC.F.053'!$D67:$G67)</f>
        <v>4</v>
      </c>
      <c r="I67" s="20">
        <v>19</v>
      </c>
      <c r="J67" s="20">
        <f t="shared" si="0"/>
        <v>76</v>
      </c>
      <c r="K67" s="20">
        <f t="shared" si="3"/>
        <v>1944</v>
      </c>
      <c r="L67" s="19"/>
      <c r="M67" s="19"/>
      <c r="N67" s="20"/>
      <c r="O67" s="19"/>
      <c r="P67" s="2"/>
      <c r="Q67" s="2"/>
      <c r="R67" s="2"/>
      <c r="S67" s="2"/>
      <c r="T67" s="21" t="s">
        <v>155</v>
      </c>
      <c r="U67" s="2"/>
      <c r="V67" s="2"/>
      <c r="W67" s="2"/>
      <c r="X67" s="2"/>
      <c r="Y67" s="2"/>
      <c r="Z67" s="2"/>
    </row>
    <row r="68" spans="1:26" ht="18" customHeight="1" x14ac:dyDescent="0.25">
      <c r="A68" s="19" t="s">
        <v>50</v>
      </c>
      <c r="B68" s="19" t="s">
        <v>156</v>
      </c>
      <c r="C68" s="19" t="s">
        <v>57</v>
      </c>
      <c r="D68" s="19">
        <v>4</v>
      </c>
      <c r="E68" s="19">
        <v>4</v>
      </c>
      <c r="F68" s="19">
        <v>4</v>
      </c>
      <c r="G68" s="19">
        <v>4</v>
      </c>
      <c r="H68" s="19">
        <f>SUM('PACC - SNCC.F.053'!$D68:$G68)</f>
        <v>16</v>
      </c>
      <c r="I68" s="20">
        <v>60</v>
      </c>
      <c r="J68" s="20">
        <f t="shared" si="0"/>
        <v>960</v>
      </c>
      <c r="K68" s="20">
        <f t="shared" si="3"/>
        <v>1868</v>
      </c>
      <c r="L68" s="19"/>
      <c r="M68" s="19"/>
      <c r="N68" s="20"/>
      <c r="O68" s="19"/>
      <c r="P68" s="2"/>
      <c r="Q68" s="2"/>
      <c r="R68" s="2"/>
      <c r="S68" s="2"/>
      <c r="T68" s="21" t="s">
        <v>157</v>
      </c>
      <c r="U68" s="2"/>
      <c r="V68" s="2"/>
      <c r="W68" s="2"/>
      <c r="X68" s="2"/>
      <c r="Y68" s="2"/>
      <c r="Z68" s="2"/>
    </row>
    <row r="69" spans="1:26" ht="18" customHeight="1" x14ac:dyDescent="0.25">
      <c r="A69" s="19" t="s">
        <v>50</v>
      </c>
      <c r="B69" s="19" t="s">
        <v>158</v>
      </c>
      <c r="C69" s="19" t="s">
        <v>32</v>
      </c>
      <c r="D69" s="19">
        <v>3</v>
      </c>
      <c r="E69" s="19">
        <v>3</v>
      </c>
      <c r="F69" s="19">
        <v>5</v>
      </c>
      <c r="G69" s="19">
        <v>5</v>
      </c>
      <c r="H69" s="19">
        <f>SUM('PACC - SNCC.F.053'!$D69:$G69)</f>
        <v>16</v>
      </c>
      <c r="I69" s="20">
        <v>34</v>
      </c>
      <c r="J69" s="20">
        <f t="shared" si="0"/>
        <v>544</v>
      </c>
      <c r="K69" s="20">
        <f t="shared" si="3"/>
        <v>1088</v>
      </c>
      <c r="L69" s="19"/>
      <c r="M69" s="19"/>
      <c r="N69" s="20"/>
      <c r="O69" s="19"/>
      <c r="P69" s="2"/>
      <c r="Q69" s="2"/>
      <c r="R69" s="2"/>
      <c r="S69" s="2"/>
      <c r="T69" s="21" t="s">
        <v>159</v>
      </c>
      <c r="U69" s="2"/>
      <c r="V69" s="2"/>
      <c r="W69" s="2"/>
      <c r="X69" s="2"/>
      <c r="Y69" s="2"/>
      <c r="Z69" s="2"/>
    </row>
    <row r="70" spans="1:26" ht="18" customHeight="1" x14ac:dyDescent="0.25">
      <c r="A70" s="19" t="s">
        <v>50</v>
      </c>
      <c r="B70" s="19" t="s">
        <v>160</v>
      </c>
      <c r="C70" s="19" t="s">
        <v>32</v>
      </c>
      <c r="D70" s="19">
        <v>1</v>
      </c>
      <c r="E70" s="19">
        <v>1</v>
      </c>
      <c r="F70" s="19">
        <v>1</v>
      </c>
      <c r="G70" s="19">
        <v>1</v>
      </c>
      <c r="H70" s="19">
        <f>SUM('PACC - SNCC.F.053'!$D70:$G70)</f>
        <v>4</v>
      </c>
      <c r="I70" s="20">
        <v>49</v>
      </c>
      <c r="J70" s="20">
        <f t="shared" si="0"/>
        <v>196</v>
      </c>
      <c r="K70" s="20">
        <f t="shared" si="3"/>
        <v>1839</v>
      </c>
      <c r="L70" s="19"/>
      <c r="M70" s="19"/>
      <c r="N70" s="20"/>
      <c r="O70" s="19"/>
      <c r="P70" s="2"/>
      <c r="Q70" s="2"/>
      <c r="R70" s="2"/>
      <c r="S70" s="2"/>
      <c r="T70" s="21" t="s">
        <v>161</v>
      </c>
      <c r="U70" s="2"/>
      <c r="V70" s="2"/>
      <c r="W70" s="2"/>
      <c r="X70" s="2"/>
      <c r="Y70" s="2"/>
      <c r="Z70" s="2"/>
    </row>
    <row r="71" spans="1:26" ht="18" customHeight="1" x14ac:dyDescent="0.25">
      <c r="A71" s="19" t="s">
        <v>50</v>
      </c>
      <c r="B71" s="19" t="s">
        <v>162</v>
      </c>
      <c r="C71" s="19" t="s">
        <v>32</v>
      </c>
      <c r="D71" s="19">
        <v>2</v>
      </c>
      <c r="E71" s="19">
        <v>2</v>
      </c>
      <c r="F71" s="19">
        <v>2</v>
      </c>
      <c r="G71" s="19"/>
      <c r="H71" s="19">
        <f>SUM('PACC - SNCC.F.053'!$D71:$G71)</f>
        <v>6</v>
      </c>
      <c r="I71" s="20">
        <v>28</v>
      </c>
      <c r="J71" s="20">
        <f t="shared" si="0"/>
        <v>168</v>
      </c>
      <c r="K71" s="20">
        <f t="shared" si="3"/>
        <v>2363</v>
      </c>
      <c r="L71" s="19"/>
      <c r="M71" s="19"/>
      <c r="N71" s="20"/>
      <c r="O71" s="19"/>
      <c r="P71" s="2"/>
      <c r="Q71" s="2"/>
      <c r="R71" s="2"/>
      <c r="S71" s="2"/>
      <c r="T71" s="21" t="s">
        <v>163</v>
      </c>
      <c r="U71" s="2"/>
      <c r="V71" s="2"/>
      <c r="W71" s="2"/>
      <c r="X71" s="2"/>
      <c r="Y71" s="2"/>
      <c r="Z71" s="2"/>
    </row>
    <row r="72" spans="1:26" ht="18" customHeight="1" x14ac:dyDescent="0.25">
      <c r="A72" s="19" t="s">
        <v>50</v>
      </c>
      <c r="B72" s="19" t="s">
        <v>164</v>
      </c>
      <c r="C72" s="19"/>
      <c r="D72" s="19"/>
      <c r="E72" s="19"/>
      <c r="F72" s="19"/>
      <c r="G72" s="19"/>
      <c r="H72" s="19">
        <f>SUM('PACC - SNCC.F.053'!$D72:$G72)</f>
        <v>0</v>
      </c>
      <c r="I72" s="20"/>
      <c r="J72" s="20">
        <f t="shared" si="0"/>
        <v>0</v>
      </c>
      <c r="K72" s="20">
        <f>SUM(J72:J82)</f>
        <v>145449</v>
      </c>
      <c r="L72" s="19"/>
      <c r="M72" s="19"/>
      <c r="N72" s="20"/>
      <c r="O72" s="19"/>
      <c r="P72" s="2"/>
      <c r="Q72" s="2"/>
      <c r="R72" s="2"/>
      <c r="S72" s="2"/>
      <c r="T72" s="21" t="s">
        <v>165</v>
      </c>
      <c r="U72" s="2"/>
      <c r="V72" s="2"/>
      <c r="W72" s="2"/>
      <c r="X72" s="2"/>
      <c r="Y72" s="2"/>
      <c r="Z72" s="2"/>
    </row>
    <row r="73" spans="1:26" ht="18" customHeight="1" x14ac:dyDescent="0.25">
      <c r="A73" s="19" t="s">
        <v>166</v>
      </c>
      <c r="B73" s="19" t="s">
        <v>167</v>
      </c>
      <c r="C73" s="19" t="s">
        <v>32</v>
      </c>
      <c r="D73" s="19">
        <v>3</v>
      </c>
      <c r="E73" s="19">
        <v>3</v>
      </c>
      <c r="F73" s="19">
        <v>3</v>
      </c>
      <c r="G73" s="19">
        <v>3</v>
      </c>
      <c r="H73" s="19">
        <f>SUM('PACC - SNCC.F.053'!$D73:$G73)</f>
        <v>12</v>
      </c>
      <c r="I73" s="20">
        <v>15</v>
      </c>
      <c r="J73" s="20">
        <f t="shared" si="0"/>
        <v>180</v>
      </c>
      <c r="K73" s="20">
        <f t="shared" ref="K73:K74" si="4">SUM(J73:J84)</f>
        <v>180669</v>
      </c>
      <c r="L73" s="19"/>
      <c r="M73" s="19"/>
      <c r="N73" s="20"/>
      <c r="O73" s="19"/>
      <c r="P73" s="2"/>
      <c r="Q73" s="2"/>
      <c r="R73" s="2"/>
      <c r="S73" s="2"/>
      <c r="T73" s="21" t="s">
        <v>168</v>
      </c>
      <c r="U73" s="2"/>
      <c r="V73" s="2"/>
      <c r="W73" s="2"/>
      <c r="X73" s="2"/>
      <c r="Y73" s="2"/>
      <c r="Z73" s="2"/>
    </row>
    <row r="74" spans="1:26" ht="18" customHeight="1" x14ac:dyDescent="0.25">
      <c r="A74" s="19" t="s">
        <v>166</v>
      </c>
      <c r="B74" s="19" t="s">
        <v>169</v>
      </c>
      <c r="C74" s="19" t="s">
        <v>32</v>
      </c>
      <c r="D74" s="19">
        <v>2</v>
      </c>
      <c r="E74" s="19">
        <v>2</v>
      </c>
      <c r="F74" s="19">
        <v>2</v>
      </c>
      <c r="G74" s="19">
        <v>1</v>
      </c>
      <c r="H74" s="19">
        <f>SUM('PACC - SNCC.F.053'!$D74:$G74)</f>
        <v>7</v>
      </c>
      <c r="I74" s="20">
        <v>185</v>
      </c>
      <c r="J74" s="20">
        <f t="shared" si="0"/>
        <v>1295</v>
      </c>
      <c r="K74" s="20">
        <f t="shared" si="4"/>
        <v>190089</v>
      </c>
      <c r="L74" s="19"/>
      <c r="M74" s="19"/>
      <c r="N74" s="20"/>
      <c r="O74" s="19"/>
      <c r="P74" s="2"/>
      <c r="Q74" s="2"/>
      <c r="R74" s="2"/>
      <c r="S74" s="2"/>
      <c r="T74" s="21" t="s">
        <v>170</v>
      </c>
      <c r="U74" s="2"/>
      <c r="V74" s="2"/>
      <c r="W74" s="2"/>
      <c r="X74" s="2"/>
      <c r="Y74" s="2"/>
      <c r="Z74" s="2"/>
    </row>
    <row r="75" spans="1:26" ht="18" customHeight="1" x14ac:dyDescent="0.25">
      <c r="A75" s="19" t="s">
        <v>166</v>
      </c>
      <c r="B75" s="19" t="s">
        <v>171</v>
      </c>
      <c r="C75" s="19" t="s">
        <v>32</v>
      </c>
      <c r="D75" s="19">
        <v>2</v>
      </c>
      <c r="E75" s="19">
        <v>2</v>
      </c>
      <c r="F75" s="19">
        <v>2</v>
      </c>
      <c r="G75" s="19">
        <v>2</v>
      </c>
      <c r="H75" s="19">
        <f>SUM('PACC - SNCC.F.053'!$D75:$G75)</f>
        <v>8</v>
      </c>
      <c r="I75" s="20">
        <v>90</v>
      </c>
      <c r="J75" s="20">
        <f t="shared" si="0"/>
        <v>720</v>
      </c>
      <c r="K75" s="20">
        <f>SUM(J75:J85)</f>
        <v>188794</v>
      </c>
      <c r="L75" s="19"/>
      <c r="M75" s="19"/>
      <c r="N75" s="20"/>
      <c r="O75" s="19"/>
      <c r="P75" s="2"/>
      <c r="Q75" s="2"/>
      <c r="R75" s="2"/>
      <c r="S75" s="2"/>
      <c r="T75" s="21" t="s">
        <v>172</v>
      </c>
      <c r="U75" s="2"/>
      <c r="V75" s="2"/>
      <c r="W75" s="2"/>
      <c r="X75" s="2"/>
      <c r="Y75" s="2"/>
      <c r="Z75" s="2"/>
    </row>
    <row r="76" spans="1:26" ht="18" customHeight="1" x14ac:dyDescent="0.25">
      <c r="A76" s="19" t="s">
        <v>166</v>
      </c>
      <c r="B76" s="19" t="s">
        <v>173</v>
      </c>
      <c r="C76" s="19" t="s">
        <v>32</v>
      </c>
      <c r="D76" s="19">
        <v>40</v>
      </c>
      <c r="E76" s="19">
        <v>40</v>
      </c>
      <c r="F76" s="19">
        <v>40</v>
      </c>
      <c r="G76" s="19">
        <v>40</v>
      </c>
      <c r="H76" s="19">
        <f>SUM('PACC - SNCC.F.053'!$D76:$G76)</f>
        <v>160</v>
      </c>
      <c r="I76" s="20">
        <v>175</v>
      </c>
      <c r="J76" s="20">
        <f t="shared" si="0"/>
        <v>28000</v>
      </c>
      <c r="K76" s="20">
        <f t="shared" ref="K76:K77" si="5">SUM(J76:J87)</f>
        <v>199554</v>
      </c>
      <c r="L76" s="19"/>
      <c r="M76" s="19"/>
      <c r="N76" s="20"/>
      <c r="O76" s="19"/>
      <c r="P76" s="2"/>
      <c r="Q76" s="2"/>
      <c r="R76" s="2"/>
      <c r="S76" s="2"/>
      <c r="T76" s="21" t="s">
        <v>174</v>
      </c>
      <c r="U76" s="2"/>
      <c r="V76" s="2"/>
      <c r="W76" s="2"/>
      <c r="X76" s="2"/>
      <c r="Y76" s="2"/>
      <c r="Z76" s="2"/>
    </row>
    <row r="77" spans="1:26" ht="18" customHeight="1" x14ac:dyDescent="0.25">
      <c r="A77" s="19" t="s">
        <v>166</v>
      </c>
      <c r="B77" s="19" t="s">
        <v>175</v>
      </c>
      <c r="C77" s="19" t="s">
        <v>32</v>
      </c>
      <c r="D77" s="19">
        <v>20</v>
      </c>
      <c r="E77" s="19">
        <v>20</v>
      </c>
      <c r="F77" s="19">
        <v>20</v>
      </c>
      <c r="G77" s="19">
        <v>20</v>
      </c>
      <c r="H77" s="19">
        <f>SUM('PACC - SNCC.F.053'!$D77:$G77)</f>
        <v>80</v>
      </c>
      <c r="I77" s="20">
        <v>60</v>
      </c>
      <c r="J77" s="20">
        <f t="shared" si="0"/>
        <v>4800</v>
      </c>
      <c r="K77" s="20">
        <f t="shared" si="5"/>
        <v>200354</v>
      </c>
      <c r="L77" s="19"/>
      <c r="M77" s="19"/>
      <c r="N77" s="20"/>
      <c r="O77" s="19"/>
      <c r="P77" s="2"/>
      <c r="Q77" s="2"/>
      <c r="R77" s="2"/>
      <c r="S77" s="2"/>
      <c r="T77" s="21" t="s">
        <v>176</v>
      </c>
      <c r="U77" s="2"/>
      <c r="V77" s="2"/>
      <c r="W77" s="2"/>
      <c r="X77" s="2"/>
      <c r="Y77" s="2"/>
      <c r="Z77" s="2"/>
    </row>
    <row r="78" spans="1:26" ht="18" customHeight="1" x14ac:dyDescent="0.25">
      <c r="A78" s="19" t="s">
        <v>166</v>
      </c>
      <c r="B78" s="19" t="s">
        <v>177</v>
      </c>
      <c r="C78" s="19" t="s">
        <v>178</v>
      </c>
      <c r="D78" s="19">
        <v>25</v>
      </c>
      <c r="E78" s="19">
        <v>25</v>
      </c>
      <c r="F78" s="19">
        <v>25</v>
      </c>
      <c r="G78" s="19">
        <v>25</v>
      </c>
      <c r="H78" s="19">
        <f>SUM('PACC - SNCC.F.053'!$D78:$G78)</f>
        <v>100</v>
      </c>
      <c r="I78" s="20">
        <v>30</v>
      </c>
      <c r="J78" s="20">
        <f t="shared" si="0"/>
        <v>3000</v>
      </c>
      <c r="K78" s="20"/>
      <c r="L78" s="19"/>
      <c r="M78" s="19"/>
      <c r="N78" s="20"/>
      <c r="O78" s="19"/>
      <c r="P78" s="2"/>
      <c r="Q78" s="2"/>
      <c r="R78" s="2"/>
      <c r="S78" s="2"/>
      <c r="T78" s="21" t="s">
        <v>179</v>
      </c>
      <c r="U78" s="2"/>
      <c r="V78" s="2"/>
      <c r="W78" s="22"/>
      <c r="X78" s="2"/>
      <c r="Y78" s="2"/>
      <c r="Z78" s="2"/>
    </row>
    <row r="79" spans="1:26" ht="18" customHeight="1" x14ac:dyDescent="0.25">
      <c r="A79" s="19" t="s">
        <v>166</v>
      </c>
      <c r="B79" s="19" t="s">
        <v>180</v>
      </c>
      <c r="C79" s="19" t="s">
        <v>181</v>
      </c>
      <c r="D79" s="19">
        <v>10</v>
      </c>
      <c r="E79" s="19">
        <v>10</v>
      </c>
      <c r="F79" s="19">
        <v>10</v>
      </c>
      <c r="G79" s="19">
        <v>10</v>
      </c>
      <c r="H79" s="19">
        <f>SUM('PACC - SNCC.F.053'!$D79:$G79)</f>
        <v>40</v>
      </c>
      <c r="I79" s="20">
        <v>105</v>
      </c>
      <c r="J79" s="20">
        <f t="shared" si="0"/>
        <v>4200</v>
      </c>
      <c r="K79" s="20"/>
      <c r="L79" s="19"/>
      <c r="M79" s="19"/>
      <c r="N79" s="20"/>
      <c r="O79" s="19"/>
      <c r="P79" s="2"/>
      <c r="Q79" s="2"/>
      <c r="R79" s="2"/>
      <c r="S79" s="2"/>
      <c r="T79" s="21" t="s">
        <v>182</v>
      </c>
      <c r="U79" s="2"/>
      <c r="V79" s="2"/>
      <c r="W79" s="22"/>
      <c r="X79" s="2"/>
      <c r="Y79" s="2"/>
      <c r="Z79" s="2"/>
    </row>
    <row r="80" spans="1:26" ht="18" customHeight="1" x14ac:dyDescent="0.25">
      <c r="A80" s="19" t="s">
        <v>166</v>
      </c>
      <c r="B80" s="19" t="s">
        <v>183</v>
      </c>
      <c r="C80" s="19" t="s">
        <v>184</v>
      </c>
      <c r="D80" s="19">
        <v>40</v>
      </c>
      <c r="E80" s="19">
        <v>40</v>
      </c>
      <c r="F80" s="19" t="s">
        <v>185</v>
      </c>
      <c r="G80" s="19">
        <v>40</v>
      </c>
      <c r="H80" s="19">
        <f>SUM('PACC - SNCC.F.053'!$D80:$G80)</f>
        <v>120</v>
      </c>
      <c r="I80" s="20">
        <v>825</v>
      </c>
      <c r="J80" s="20">
        <f t="shared" si="0"/>
        <v>99000</v>
      </c>
      <c r="K80" s="20"/>
      <c r="L80" s="19"/>
      <c r="M80" s="19"/>
      <c r="N80" s="20"/>
      <c r="O80" s="19"/>
      <c r="P80" s="2"/>
      <c r="Q80" s="2"/>
      <c r="R80" s="2"/>
      <c r="S80" s="2"/>
      <c r="T80" s="21" t="s">
        <v>186</v>
      </c>
      <c r="U80" s="2"/>
      <c r="V80" s="2"/>
      <c r="W80" s="22"/>
      <c r="X80" s="2"/>
      <c r="Y80" s="2"/>
      <c r="Z80" s="2"/>
    </row>
    <row r="81" spans="1:26" ht="18" customHeight="1" x14ac:dyDescent="0.25">
      <c r="A81" s="19" t="s">
        <v>166</v>
      </c>
      <c r="B81" s="19" t="s">
        <v>187</v>
      </c>
      <c r="C81" s="19" t="s">
        <v>181</v>
      </c>
      <c r="D81" s="19">
        <v>3</v>
      </c>
      <c r="E81" s="19">
        <v>4</v>
      </c>
      <c r="F81" s="19">
        <v>4</v>
      </c>
      <c r="G81" s="19">
        <v>4</v>
      </c>
      <c r="H81" s="19">
        <f>SUM('PACC - SNCC.F.053'!$D81:$G81)</f>
        <v>15</v>
      </c>
      <c r="I81" s="20">
        <v>250</v>
      </c>
      <c r="J81" s="20">
        <f t="shared" si="0"/>
        <v>3750</v>
      </c>
      <c r="K81" s="20"/>
      <c r="L81" s="19"/>
      <c r="M81" s="19"/>
      <c r="N81" s="20"/>
      <c r="O81" s="19"/>
      <c r="P81" s="2"/>
      <c r="Q81" s="2"/>
      <c r="R81" s="2"/>
      <c r="S81" s="2"/>
      <c r="T81" s="21" t="s">
        <v>188</v>
      </c>
      <c r="U81" s="2"/>
      <c r="V81" s="2"/>
      <c r="W81" s="22"/>
      <c r="X81" s="2"/>
      <c r="Y81" s="2"/>
      <c r="Z81" s="2"/>
    </row>
    <row r="82" spans="1:26" ht="18" customHeight="1" x14ac:dyDescent="0.25">
      <c r="A82" s="19" t="s">
        <v>166</v>
      </c>
      <c r="B82" s="19" t="s">
        <v>189</v>
      </c>
      <c r="C82" s="19" t="s">
        <v>57</v>
      </c>
      <c r="D82" s="19">
        <v>2</v>
      </c>
      <c r="E82" s="19">
        <v>2</v>
      </c>
      <c r="F82" s="19">
        <v>2</v>
      </c>
      <c r="G82" s="19">
        <v>2</v>
      </c>
      <c r="H82" s="19">
        <f>SUM('PACC - SNCC.F.053'!$D82:$G82)</f>
        <v>8</v>
      </c>
      <c r="I82" s="20">
        <v>63</v>
      </c>
      <c r="J82" s="20">
        <f t="shared" si="0"/>
        <v>504</v>
      </c>
      <c r="K82" s="20">
        <f>SUM(J82:J86)</f>
        <v>45604</v>
      </c>
      <c r="L82" s="19"/>
      <c r="M82" s="19"/>
      <c r="N82" s="20"/>
      <c r="O82" s="19"/>
      <c r="P82" s="2"/>
      <c r="Q82" s="2"/>
      <c r="R82" s="2"/>
      <c r="S82" s="2"/>
      <c r="T82" s="21" t="s">
        <v>190</v>
      </c>
      <c r="U82" s="2"/>
      <c r="V82" s="2"/>
      <c r="W82" s="2"/>
      <c r="X82" s="2"/>
      <c r="Y82" s="2"/>
      <c r="Z82" s="2"/>
    </row>
    <row r="83" spans="1:26" ht="18" customHeight="1" x14ac:dyDescent="0.25">
      <c r="A83" s="19" t="s">
        <v>191</v>
      </c>
      <c r="B83" s="19" t="s">
        <v>192</v>
      </c>
      <c r="C83" s="19" t="s">
        <v>32</v>
      </c>
      <c r="D83" s="19">
        <v>15</v>
      </c>
      <c r="E83" s="19">
        <v>15</v>
      </c>
      <c r="F83" s="19">
        <v>15</v>
      </c>
      <c r="G83" s="19">
        <v>15</v>
      </c>
      <c r="H83" s="19">
        <f>SUM('PACC - SNCC.F.053'!$D83:$G83)</f>
        <v>60</v>
      </c>
      <c r="I83" s="20">
        <v>575</v>
      </c>
      <c r="J83" s="20">
        <f t="shared" si="0"/>
        <v>34500</v>
      </c>
      <c r="K83" s="20">
        <f>SUM(J82:J89)</f>
        <v>89804</v>
      </c>
      <c r="L83" s="19"/>
      <c r="M83" s="19"/>
      <c r="N83" s="20"/>
      <c r="O83" s="19"/>
      <c r="P83" s="2"/>
      <c r="Q83" s="2"/>
      <c r="R83" s="2"/>
      <c r="S83" s="2"/>
      <c r="T83" s="21" t="s">
        <v>193</v>
      </c>
      <c r="U83" s="2"/>
      <c r="V83" s="2"/>
      <c r="W83" s="2"/>
      <c r="X83" s="2"/>
      <c r="Y83" s="2"/>
      <c r="Z83" s="2"/>
    </row>
    <row r="84" spans="1:26" ht="18" customHeight="1" x14ac:dyDescent="0.25">
      <c r="A84" s="19" t="s">
        <v>194</v>
      </c>
      <c r="B84" s="19" t="s">
        <v>195</v>
      </c>
      <c r="C84" s="19" t="s">
        <v>57</v>
      </c>
      <c r="D84" s="19">
        <v>6</v>
      </c>
      <c r="E84" s="19">
        <v>6</v>
      </c>
      <c r="F84" s="19">
        <v>6</v>
      </c>
      <c r="G84" s="19">
        <v>6</v>
      </c>
      <c r="H84" s="19">
        <f>SUM('PACC - SNCC.F.053'!$D84:$G84)</f>
        <v>24</v>
      </c>
      <c r="I84" s="20">
        <v>30</v>
      </c>
      <c r="J84" s="20">
        <f t="shared" si="0"/>
        <v>720</v>
      </c>
      <c r="K84" s="20">
        <f>SUM(J84:J86)</f>
        <v>10600</v>
      </c>
      <c r="L84" s="19"/>
      <c r="M84" s="19"/>
      <c r="N84" s="20"/>
      <c r="O84" s="19"/>
      <c r="P84" s="2"/>
      <c r="Q84" s="2"/>
      <c r="R84" s="2"/>
      <c r="S84" s="2"/>
      <c r="T84" s="21" t="s">
        <v>196</v>
      </c>
      <c r="U84" s="2"/>
      <c r="V84" s="2"/>
      <c r="W84" s="2"/>
      <c r="X84" s="2"/>
      <c r="Y84" s="2"/>
      <c r="Z84" s="2"/>
    </row>
    <row r="85" spans="1:26" ht="18" customHeight="1" x14ac:dyDescent="0.25">
      <c r="A85" s="19" t="s">
        <v>194</v>
      </c>
      <c r="B85" s="19" t="s">
        <v>197</v>
      </c>
      <c r="C85" s="19" t="s">
        <v>57</v>
      </c>
      <c r="D85" s="19">
        <v>10</v>
      </c>
      <c r="E85" s="19">
        <v>10</v>
      </c>
      <c r="F85" s="19">
        <v>10</v>
      </c>
      <c r="G85" s="19">
        <v>10</v>
      </c>
      <c r="H85" s="19">
        <f>SUM('PACC - SNCC.F.053'!$D85:$G85)</f>
        <v>40</v>
      </c>
      <c r="I85" s="20">
        <v>240</v>
      </c>
      <c r="J85" s="20">
        <f t="shared" si="0"/>
        <v>9600</v>
      </c>
      <c r="K85" s="20">
        <f>SUM(J85:J86)</f>
        <v>9880</v>
      </c>
      <c r="L85" s="19"/>
      <c r="M85" s="19"/>
      <c r="N85" s="20"/>
      <c r="O85" s="19"/>
      <c r="P85" s="2"/>
      <c r="Q85" s="2"/>
      <c r="R85" s="2"/>
      <c r="S85" s="2"/>
      <c r="T85" s="21" t="s">
        <v>198</v>
      </c>
      <c r="U85" s="2"/>
      <c r="V85" s="2"/>
      <c r="W85" s="2"/>
      <c r="X85" s="2"/>
      <c r="Y85" s="2"/>
      <c r="Z85" s="2"/>
    </row>
    <row r="86" spans="1:26" ht="18" customHeight="1" x14ac:dyDescent="0.25">
      <c r="A86" s="19" t="s">
        <v>194</v>
      </c>
      <c r="B86" s="19" t="s">
        <v>199</v>
      </c>
      <c r="C86" s="19" t="s">
        <v>57</v>
      </c>
      <c r="D86" s="19">
        <v>2</v>
      </c>
      <c r="E86" s="19">
        <v>2</v>
      </c>
      <c r="F86" s="19">
        <v>2</v>
      </c>
      <c r="G86" s="19">
        <v>2</v>
      </c>
      <c r="H86" s="19">
        <f>SUM('PACC - SNCC.F.053'!$D86:$G86)</f>
        <v>8</v>
      </c>
      <c r="I86" s="20">
        <v>35</v>
      </c>
      <c r="J86" s="20">
        <f t="shared" si="0"/>
        <v>280</v>
      </c>
      <c r="K86" s="20"/>
      <c r="L86" s="19"/>
      <c r="M86" s="19"/>
      <c r="N86" s="20"/>
      <c r="O86" s="19"/>
      <c r="P86" s="2"/>
      <c r="Q86" s="2"/>
      <c r="R86" s="2"/>
      <c r="S86" s="2"/>
      <c r="T86" s="21" t="s">
        <v>200</v>
      </c>
      <c r="U86" s="2"/>
      <c r="V86" s="2"/>
      <c r="W86" s="22"/>
      <c r="X86" s="2"/>
      <c r="Y86" s="2"/>
      <c r="Z86" s="2"/>
    </row>
    <row r="87" spans="1:26" ht="18" customHeight="1" x14ac:dyDescent="0.25">
      <c r="A87" s="19" t="s">
        <v>110</v>
      </c>
      <c r="B87" s="19" t="s">
        <v>201</v>
      </c>
      <c r="C87" s="19" t="s">
        <v>32</v>
      </c>
      <c r="D87" s="19">
        <v>2</v>
      </c>
      <c r="E87" s="19">
        <v>2</v>
      </c>
      <c r="F87" s="19">
        <v>2</v>
      </c>
      <c r="G87" s="19">
        <v>2</v>
      </c>
      <c r="H87" s="19">
        <f>SUM('PACC - SNCC.F.053'!$D87:$G87)</f>
        <v>8</v>
      </c>
      <c r="I87" s="20">
        <v>1400</v>
      </c>
      <c r="J87" s="20">
        <f t="shared" si="0"/>
        <v>11200</v>
      </c>
      <c r="K87" s="20">
        <f>SUM(J87:J95)</f>
        <v>267500</v>
      </c>
      <c r="L87" s="19"/>
      <c r="M87" s="19"/>
      <c r="N87" s="20"/>
      <c r="O87" s="19"/>
      <c r="P87" s="2"/>
      <c r="Q87" s="2"/>
      <c r="R87" s="2"/>
      <c r="S87" s="2"/>
      <c r="T87" s="21" t="s">
        <v>202</v>
      </c>
      <c r="U87" s="2"/>
      <c r="V87" s="2"/>
      <c r="W87" s="2"/>
      <c r="X87" s="2"/>
      <c r="Y87" s="2"/>
      <c r="Z87" s="2"/>
    </row>
    <row r="88" spans="1:26" ht="18" customHeight="1" x14ac:dyDescent="0.25">
      <c r="A88" s="19" t="s">
        <v>110</v>
      </c>
      <c r="B88" s="19" t="s">
        <v>203</v>
      </c>
      <c r="C88" s="19" t="s">
        <v>32</v>
      </c>
      <c r="D88" s="19">
        <v>30</v>
      </c>
      <c r="E88" s="19">
        <v>30</v>
      </c>
      <c r="F88" s="19">
        <v>10</v>
      </c>
      <c r="G88" s="19">
        <v>10</v>
      </c>
      <c r="H88" s="19">
        <f>SUM('PACC - SNCC.F.053'!$D88:$G88)</f>
        <v>80</v>
      </c>
      <c r="I88" s="20">
        <v>360</v>
      </c>
      <c r="J88" s="20">
        <f t="shared" si="0"/>
        <v>28800</v>
      </c>
      <c r="K88" s="20">
        <f>SUM(J88:J95)</f>
        <v>256300</v>
      </c>
      <c r="L88" s="19"/>
      <c r="M88" s="19"/>
      <c r="N88" s="20"/>
      <c r="O88" s="19"/>
      <c r="P88" s="2"/>
      <c r="Q88" s="2"/>
      <c r="R88" s="2"/>
      <c r="S88" s="2"/>
      <c r="T88" s="21" t="s">
        <v>204</v>
      </c>
      <c r="U88" s="2"/>
      <c r="V88" s="2"/>
      <c r="W88" s="2"/>
      <c r="X88" s="2"/>
      <c r="Y88" s="2"/>
      <c r="Z88" s="2"/>
    </row>
    <row r="89" spans="1:26" ht="18" customHeight="1" x14ac:dyDescent="0.25">
      <c r="A89" s="19" t="s">
        <v>110</v>
      </c>
      <c r="B89" s="19" t="s">
        <v>205</v>
      </c>
      <c r="C89" s="19" t="s">
        <v>32</v>
      </c>
      <c r="D89" s="19">
        <v>1</v>
      </c>
      <c r="E89" s="19">
        <v>1</v>
      </c>
      <c r="F89" s="19">
        <v>1</v>
      </c>
      <c r="G89" s="19">
        <v>1</v>
      </c>
      <c r="H89" s="19">
        <f>SUM('PACC - SNCC.F.053'!$D89:$G89)</f>
        <v>4</v>
      </c>
      <c r="I89" s="20">
        <v>1050</v>
      </c>
      <c r="J89" s="20">
        <f t="shared" si="0"/>
        <v>4200</v>
      </c>
      <c r="K89" s="20">
        <f>SUM(J89:J92)</f>
        <v>136000</v>
      </c>
      <c r="L89" s="19"/>
      <c r="M89" s="19"/>
      <c r="N89" s="20"/>
      <c r="O89" s="19"/>
      <c r="P89" s="2"/>
      <c r="Q89" s="2"/>
      <c r="R89" s="2"/>
      <c r="S89" s="2"/>
      <c r="T89" s="21" t="s">
        <v>206</v>
      </c>
      <c r="U89" s="2"/>
      <c r="V89" s="2"/>
      <c r="W89" s="2"/>
      <c r="X89" s="2"/>
      <c r="Y89" s="2"/>
      <c r="Z89" s="2"/>
    </row>
    <row r="90" spans="1:26" ht="18" customHeight="1" x14ac:dyDescent="0.25">
      <c r="A90" s="19" t="s">
        <v>207</v>
      </c>
      <c r="B90" s="19" t="s">
        <v>208</v>
      </c>
      <c r="C90" s="19" t="s">
        <v>209</v>
      </c>
      <c r="D90" s="19"/>
      <c r="E90" s="19"/>
      <c r="F90" s="19">
        <v>200</v>
      </c>
      <c r="G90" s="19"/>
      <c r="H90" s="19">
        <f>SUM('PACC - SNCC.F.053'!$D90:$G90)</f>
        <v>200</v>
      </c>
      <c r="I90" s="20">
        <v>28.5</v>
      </c>
      <c r="J90" s="20">
        <f t="shared" si="0"/>
        <v>5700</v>
      </c>
      <c r="K90" s="20">
        <f t="shared" ref="K90:K91" si="6">SUM(J90:J92)</f>
        <v>131800</v>
      </c>
      <c r="L90" s="19"/>
      <c r="M90" s="19"/>
      <c r="N90" s="20"/>
      <c r="O90" s="19"/>
      <c r="P90" s="2"/>
      <c r="Q90" s="2"/>
      <c r="R90" s="2"/>
      <c r="S90" s="2"/>
      <c r="T90" s="21"/>
      <c r="U90" s="2"/>
      <c r="V90" s="2"/>
      <c r="W90" s="2"/>
      <c r="X90" s="2"/>
      <c r="Y90" s="2"/>
      <c r="Z90" s="2"/>
    </row>
    <row r="91" spans="1:26" ht="18" customHeight="1" x14ac:dyDescent="0.25">
      <c r="A91" s="19" t="s">
        <v>207</v>
      </c>
      <c r="B91" s="19" t="s">
        <v>210</v>
      </c>
      <c r="C91" s="19" t="s">
        <v>32</v>
      </c>
      <c r="D91" s="19"/>
      <c r="E91" s="19">
        <v>2</v>
      </c>
      <c r="F91" s="19"/>
      <c r="G91" s="19"/>
      <c r="H91" s="19">
        <f>SUM('PACC - SNCC.F.053'!$D91:$G91)</f>
        <v>2</v>
      </c>
      <c r="I91" s="20">
        <v>59000</v>
      </c>
      <c r="J91" s="20">
        <f t="shared" si="0"/>
        <v>118000</v>
      </c>
      <c r="K91" s="20">
        <f t="shared" si="6"/>
        <v>140500</v>
      </c>
      <c r="L91" s="19"/>
      <c r="M91" s="19"/>
      <c r="N91" s="20"/>
      <c r="O91" s="19"/>
      <c r="P91" s="2"/>
      <c r="Q91" s="2"/>
      <c r="R91" s="2"/>
      <c r="S91" s="2"/>
      <c r="T91" s="21" t="s">
        <v>211</v>
      </c>
      <c r="U91" s="2"/>
      <c r="V91" s="2"/>
      <c r="W91" s="2"/>
      <c r="X91" s="2"/>
      <c r="Y91" s="2"/>
      <c r="Z91" s="2"/>
    </row>
    <row r="92" spans="1:26" ht="18" customHeight="1" x14ac:dyDescent="0.25">
      <c r="A92" s="19" t="s">
        <v>155</v>
      </c>
      <c r="B92" s="19" t="s">
        <v>212</v>
      </c>
      <c r="C92" s="19" t="s">
        <v>25</v>
      </c>
      <c r="D92" s="19"/>
      <c r="E92" s="19"/>
      <c r="F92" s="19">
        <v>4</v>
      </c>
      <c r="G92" s="19">
        <v>5</v>
      </c>
      <c r="H92" s="19">
        <f>SUM('PACC - SNCC.F.053'!$D92:$G92)</f>
        <v>9</v>
      </c>
      <c r="I92" s="20">
        <v>900</v>
      </c>
      <c r="J92" s="20">
        <f t="shared" si="0"/>
        <v>8100</v>
      </c>
      <c r="K92" s="20">
        <f>SUM(J92:J95)</f>
        <v>99600</v>
      </c>
      <c r="L92" s="19"/>
      <c r="M92" s="19"/>
      <c r="N92" s="20"/>
      <c r="O92" s="19"/>
      <c r="P92" s="2"/>
      <c r="Q92" s="2"/>
      <c r="R92" s="2"/>
      <c r="S92" s="2"/>
      <c r="T92" s="21" t="s">
        <v>213</v>
      </c>
      <c r="U92" s="2"/>
      <c r="V92" s="2"/>
      <c r="W92" s="2"/>
      <c r="X92" s="2"/>
      <c r="Y92" s="2"/>
      <c r="Z92" s="2"/>
    </row>
    <row r="93" spans="1:26" ht="18" customHeight="1" x14ac:dyDescent="0.25">
      <c r="A93" s="19" t="s">
        <v>155</v>
      </c>
      <c r="B93" s="19" t="s">
        <v>214</v>
      </c>
      <c r="C93" s="19" t="s">
        <v>215</v>
      </c>
      <c r="D93" s="19">
        <v>1</v>
      </c>
      <c r="E93" s="19">
        <v>2</v>
      </c>
      <c r="F93" s="19"/>
      <c r="G93" s="19"/>
      <c r="H93" s="19">
        <f>SUM('PACC - SNCC.F.053'!$D93:$G93)</f>
        <v>3</v>
      </c>
      <c r="I93" s="20">
        <v>4800</v>
      </c>
      <c r="J93" s="20">
        <f t="shared" si="0"/>
        <v>14400</v>
      </c>
      <c r="K93" s="20">
        <f>SUM(J93:J96)</f>
        <v>283500</v>
      </c>
      <c r="L93" s="19"/>
      <c r="M93" s="19"/>
      <c r="N93" s="20"/>
      <c r="O93" s="19"/>
      <c r="P93" s="2"/>
      <c r="Q93" s="2"/>
      <c r="R93" s="2"/>
      <c r="S93" s="2"/>
      <c r="T93" s="21" t="s">
        <v>207</v>
      </c>
      <c r="U93" s="2"/>
      <c r="V93" s="2"/>
      <c r="W93" s="2"/>
      <c r="X93" s="2"/>
      <c r="Y93" s="2"/>
      <c r="Z93" s="2"/>
    </row>
    <row r="94" spans="1:26" ht="18" customHeight="1" x14ac:dyDescent="0.25">
      <c r="A94" s="19" t="s">
        <v>216</v>
      </c>
      <c r="B94" s="19" t="s">
        <v>217</v>
      </c>
      <c r="C94" s="19" t="s">
        <v>32</v>
      </c>
      <c r="D94" s="19"/>
      <c r="E94" s="19">
        <v>3</v>
      </c>
      <c r="F94" s="19"/>
      <c r="G94" s="19"/>
      <c r="H94" s="19">
        <f>SUM('PACC - SNCC.F.053'!$D94:$G94)</f>
        <v>3</v>
      </c>
      <c r="I94" s="20">
        <v>8700</v>
      </c>
      <c r="J94" s="20">
        <f t="shared" si="0"/>
        <v>26100</v>
      </c>
      <c r="K94" s="20">
        <f>SUM(J94:J97)</f>
        <v>609100</v>
      </c>
      <c r="L94" s="19"/>
      <c r="M94" s="19"/>
      <c r="N94" s="20"/>
      <c r="O94" s="19"/>
      <c r="P94" s="2"/>
      <c r="Q94" s="2"/>
      <c r="R94" s="2"/>
      <c r="S94" s="2"/>
      <c r="T94" s="21" t="s">
        <v>218</v>
      </c>
      <c r="U94" s="2"/>
      <c r="V94" s="2"/>
      <c r="W94" s="2"/>
      <c r="X94" s="2"/>
      <c r="Y94" s="2"/>
      <c r="Z94" s="2"/>
    </row>
    <row r="95" spans="1:26" ht="18" customHeight="1" x14ac:dyDescent="0.25">
      <c r="A95" s="19" t="s">
        <v>216</v>
      </c>
      <c r="B95" s="19" t="s">
        <v>130</v>
      </c>
      <c r="C95" s="19" t="s">
        <v>32</v>
      </c>
      <c r="D95" s="19"/>
      <c r="E95" s="19">
        <v>3</v>
      </c>
      <c r="F95" s="19"/>
      <c r="G95" s="19"/>
      <c r="H95" s="19">
        <f>SUM('PACC - SNCC.F.053'!$D95:$G95)</f>
        <v>3</v>
      </c>
      <c r="I95" s="20">
        <v>17000</v>
      </c>
      <c r="J95" s="20">
        <f t="shared" si="0"/>
        <v>51000</v>
      </c>
      <c r="K95" s="20">
        <f>SUM(J95:J98)</f>
        <v>583000</v>
      </c>
      <c r="L95" s="19"/>
      <c r="M95" s="19"/>
      <c r="N95" s="20"/>
      <c r="O95" s="19"/>
      <c r="P95" s="2"/>
      <c r="Q95" s="2"/>
      <c r="R95" s="2"/>
      <c r="S95" s="2"/>
      <c r="T95" s="21" t="s">
        <v>219</v>
      </c>
      <c r="U95" s="2"/>
      <c r="V95" s="2"/>
      <c r="W95" s="2"/>
      <c r="X95" s="2"/>
      <c r="Y95" s="2"/>
      <c r="Z95" s="2"/>
    </row>
    <row r="96" spans="1:26" ht="18" customHeight="1" x14ac:dyDescent="0.25">
      <c r="A96" s="19" t="s">
        <v>222</v>
      </c>
      <c r="B96" s="19" t="s">
        <v>223</v>
      </c>
      <c r="C96" s="19" t="s">
        <v>32</v>
      </c>
      <c r="D96" s="19">
        <v>3</v>
      </c>
      <c r="E96" s="19">
        <v>3</v>
      </c>
      <c r="F96" s="19">
        <v>3</v>
      </c>
      <c r="G96" s="19">
        <v>3</v>
      </c>
      <c r="H96" s="19">
        <f>SUM('PACC - SNCC.F.053'!$D96:$G96)</f>
        <v>12</v>
      </c>
      <c r="I96" s="20">
        <v>16000</v>
      </c>
      <c r="J96" s="20">
        <f t="shared" si="0"/>
        <v>192000</v>
      </c>
      <c r="K96" s="20">
        <f t="shared" ref="K96:K98" si="7">SUM(J96:J100)</f>
        <v>15773201</v>
      </c>
      <c r="L96" s="19"/>
      <c r="M96" s="19"/>
      <c r="N96" s="20"/>
      <c r="O96" s="19"/>
      <c r="P96" s="2"/>
      <c r="Q96" s="2"/>
      <c r="R96" s="2"/>
      <c r="S96" s="2"/>
      <c r="T96" s="21" t="s">
        <v>224</v>
      </c>
      <c r="U96" s="2"/>
      <c r="V96" s="2"/>
      <c r="W96" s="2"/>
      <c r="X96" s="2"/>
      <c r="Y96" s="2"/>
      <c r="Z96" s="2"/>
    </row>
    <row r="97" spans="1:26" ht="18" customHeight="1" x14ac:dyDescent="0.25">
      <c r="A97" s="19"/>
      <c r="B97" s="19" t="s">
        <v>489</v>
      </c>
      <c r="C97" s="19" t="s">
        <v>490</v>
      </c>
      <c r="D97" s="19">
        <v>5</v>
      </c>
      <c r="E97" s="19">
        <v>5</v>
      </c>
      <c r="F97" s="19">
        <v>5</v>
      </c>
      <c r="G97" s="19">
        <v>5</v>
      </c>
      <c r="H97" s="19">
        <f>SUM('PACC - SNCC.F.053'!$D97:$G97)</f>
        <v>20</v>
      </c>
      <c r="I97" s="20">
        <v>17000</v>
      </c>
      <c r="J97" s="20">
        <f t="shared" si="0"/>
        <v>340000</v>
      </c>
      <c r="K97" s="20">
        <f t="shared" si="7"/>
        <v>15581201</v>
      </c>
      <c r="L97" s="19"/>
      <c r="M97" s="19"/>
      <c r="N97" s="20"/>
      <c r="O97" s="19"/>
      <c r="P97" s="2"/>
      <c r="Q97" s="2"/>
      <c r="R97" s="2"/>
      <c r="S97" s="2"/>
      <c r="T97" s="21" t="s">
        <v>225</v>
      </c>
      <c r="U97" s="2"/>
      <c r="V97" s="2"/>
      <c r="W97" s="2"/>
      <c r="X97" s="2"/>
      <c r="Y97" s="2"/>
      <c r="Z97" s="2"/>
    </row>
    <row r="98" spans="1:26" ht="18" customHeight="1" x14ac:dyDescent="0.25">
      <c r="A98" s="19"/>
      <c r="B98" s="19"/>
      <c r="C98" s="19"/>
      <c r="D98" s="19"/>
      <c r="E98" s="19"/>
      <c r="F98" s="19"/>
      <c r="G98" s="19"/>
      <c r="H98" s="19">
        <f>SUM('PACC - SNCC.F.053'!$D98:$G98)</f>
        <v>0</v>
      </c>
      <c r="I98" s="20"/>
      <c r="J98" s="20">
        <f t="shared" si="0"/>
        <v>0</v>
      </c>
      <c r="K98" s="20">
        <f t="shared" si="7"/>
        <v>15241201</v>
      </c>
      <c r="L98" s="19"/>
      <c r="M98" s="19"/>
      <c r="N98" s="20"/>
      <c r="O98" s="19"/>
      <c r="P98" s="2"/>
      <c r="Q98" s="2"/>
      <c r="R98" s="2"/>
      <c r="S98" s="2"/>
      <c r="T98" s="21" t="s">
        <v>226</v>
      </c>
      <c r="U98" s="2"/>
      <c r="V98" s="2"/>
      <c r="W98" s="2"/>
      <c r="X98" s="2"/>
      <c r="Y98" s="2"/>
      <c r="Z98" s="2"/>
    </row>
    <row r="99" spans="1:26" ht="18" customHeight="1" x14ac:dyDescent="0.25">
      <c r="A99" s="23"/>
      <c r="B99" s="23"/>
      <c r="C99" s="23"/>
      <c r="D99" s="23"/>
      <c r="E99" s="23"/>
      <c r="F99" s="23"/>
      <c r="G99" s="23"/>
      <c r="H99" s="23"/>
      <c r="I99" s="36"/>
      <c r="J99" s="36">
        <f>SUBTOTAL(109,'PACC - SNCC.F.053'!$J$10:$J$98)</f>
        <v>15241201</v>
      </c>
      <c r="K99" s="36"/>
      <c r="L99" s="23"/>
      <c r="M99" s="23"/>
      <c r="N99" s="36"/>
      <c r="O99" s="24"/>
      <c r="P99" s="2"/>
      <c r="Q99" s="2"/>
      <c r="R99" s="2"/>
      <c r="S99" s="2"/>
      <c r="T99" s="21" t="s">
        <v>227</v>
      </c>
      <c r="U99" s="2"/>
      <c r="V99" s="2"/>
      <c r="W99" s="2"/>
      <c r="X99" s="2"/>
      <c r="Y99" s="2"/>
      <c r="Z99" s="2"/>
    </row>
    <row r="100" spans="1:26" ht="18" customHeight="1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5"/>
      <c r="P100" s="2"/>
      <c r="Q100" s="2"/>
      <c r="R100" s="2"/>
      <c r="S100" s="2"/>
      <c r="T100" s="21" t="s">
        <v>228</v>
      </c>
      <c r="U100" s="2"/>
      <c r="V100" s="2"/>
      <c r="W100" s="2"/>
      <c r="X100" s="2"/>
      <c r="Y100" s="2"/>
      <c r="Z100" s="2"/>
    </row>
    <row r="101" spans="1:26" ht="18" customHeight="1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5"/>
      <c r="P101" s="2"/>
      <c r="Q101" s="2"/>
      <c r="R101" s="2"/>
      <c r="S101" s="2"/>
      <c r="T101" s="21" t="s">
        <v>229</v>
      </c>
      <c r="U101" s="2"/>
      <c r="V101" s="2"/>
      <c r="W101" s="2"/>
      <c r="X101" s="2"/>
      <c r="Y101" s="2"/>
      <c r="Z101" s="2"/>
    </row>
    <row r="102" spans="1:26" ht="18" customHeight="1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5"/>
      <c r="P102" s="2"/>
      <c r="Q102" s="2"/>
      <c r="R102" s="2"/>
      <c r="S102" s="2"/>
      <c r="T102" s="21" t="s">
        <v>230</v>
      </c>
      <c r="U102" s="2"/>
      <c r="V102" s="2"/>
      <c r="W102" s="2"/>
      <c r="X102" s="2"/>
      <c r="Y102" s="2"/>
      <c r="Z102" s="2"/>
    </row>
    <row r="103" spans="1:26" ht="18" customHeight="1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5"/>
      <c r="P103" s="2"/>
      <c r="Q103" s="2"/>
      <c r="R103" s="2"/>
      <c r="S103" s="2"/>
      <c r="T103" s="21" t="s">
        <v>231</v>
      </c>
      <c r="U103" s="2"/>
      <c r="V103" s="2"/>
      <c r="W103" s="2"/>
      <c r="X103" s="2"/>
      <c r="Y103" s="2"/>
      <c r="Z103" s="2"/>
    </row>
    <row r="104" spans="1:26" ht="18" customHeight="1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5"/>
      <c r="P104" s="2"/>
      <c r="Q104" s="2"/>
      <c r="R104" s="2"/>
      <c r="S104" s="2"/>
      <c r="T104" s="21" t="s">
        <v>232</v>
      </c>
      <c r="U104" s="2"/>
      <c r="V104" s="2"/>
      <c r="W104" s="2"/>
      <c r="X104" s="2"/>
      <c r="Y104" s="2"/>
      <c r="Z104" s="2"/>
    </row>
    <row r="105" spans="1:26" ht="18" customHeight="1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5"/>
      <c r="P105" s="2"/>
      <c r="Q105" s="2"/>
      <c r="R105" s="2"/>
      <c r="S105" s="2"/>
      <c r="T105" s="21" t="s">
        <v>233</v>
      </c>
      <c r="U105" s="2"/>
      <c r="V105" s="2"/>
      <c r="W105" s="2"/>
      <c r="X105" s="2"/>
      <c r="Y105" s="2"/>
      <c r="Z105" s="2"/>
    </row>
    <row r="106" spans="1:26" ht="18" customHeight="1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5"/>
      <c r="P106" s="2"/>
      <c r="Q106" s="2"/>
      <c r="R106" s="2"/>
      <c r="S106" s="2"/>
      <c r="T106" s="21" t="s">
        <v>234</v>
      </c>
      <c r="U106" s="2"/>
      <c r="V106" s="2"/>
      <c r="W106" s="2"/>
      <c r="X106" s="2"/>
      <c r="Y106" s="2"/>
      <c r="Z106" s="2"/>
    </row>
    <row r="107" spans="1:26" ht="18" customHeight="1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5"/>
      <c r="P107" s="2"/>
      <c r="Q107" s="2"/>
      <c r="R107" s="2"/>
      <c r="S107" s="2"/>
      <c r="T107" s="21" t="s">
        <v>235</v>
      </c>
      <c r="U107" s="2"/>
      <c r="V107" s="2"/>
      <c r="W107" s="2"/>
      <c r="X107" s="2"/>
      <c r="Y107" s="2"/>
      <c r="Z107" s="2"/>
    </row>
    <row r="108" spans="1:26" ht="18" customHeight="1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5"/>
      <c r="P108" s="2"/>
      <c r="Q108" s="2"/>
      <c r="R108" s="2"/>
      <c r="S108" s="2"/>
      <c r="T108" s="21" t="s">
        <v>236</v>
      </c>
      <c r="U108" s="2"/>
      <c r="V108" s="2"/>
      <c r="W108" s="2"/>
      <c r="X108" s="2"/>
      <c r="Y108" s="2"/>
      <c r="Z108" s="2"/>
    </row>
    <row r="109" spans="1:26" ht="18" customHeight="1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5"/>
      <c r="P109" s="2"/>
      <c r="Q109" s="2"/>
      <c r="R109" s="2"/>
      <c r="S109" s="2"/>
      <c r="T109" s="21" t="s">
        <v>237</v>
      </c>
      <c r="U109" s="2"/>
      <c r="V109" s="2"/>
      <c r="W109" s="2"/>
      <c r="X109" s="2"/>
      <c r="Y109" s="2"/>
      <c r="Z109" s="2"/>
    </row>
    <row r="110" spans="1:26" ht="18" customHeight="1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5"/>
      <c r="P110" s="2"/>
      <c r="Q110" s="2"/>
      <c r="R110" s="2"/>
      <c r="S110" s="2"/>
      <c r="T110" s="21" t="s">
        <v>238</v>
      </c>
      <c r="U110" s="2"/>
      <c r="V110" s="2"/>
      <c r="W110" s="2"/>
      <c r="X110" s="2"/>
      <c r="Y110" s="2"/>
      <c r="Z110" s="2"/>
    </row>
    <row r="111" spans="1:26" ht="18" customHeight="1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5"/>
      <c r="P111" s="2"/>
      <c r="Q111" s="2"/>
      <c r="R111" s="2"/>
      <c r="S111" s="2"/>
      <c r="T111" s="21" t="s">
        <v>239</v>
      </c>
      <c r="U111" s="2"/>
      <c r="V111" s="2"/>
      <c r="W111" s="2"/>
      <c r="X111" s="2"/>
      <c r="Y111" s="2"/>
      <c r="Z111" s="2"/>
    </row>
    <row r="112" spans="1:26" ht="18" customHeight="1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5"/>
      <c r="P112" s="2"/>
      <c r="Q112" s="2"/>
      <c r="R112" s="2"/>
      <c r="S112" s="2"/>
      <c r="T112" s="21" t="s">
        <v>240</v>
      </c>
      <c r="U112" s="2"/>
      <c r="V112" s="2"/>
      <c r="W112" s="2"/>
      <c r="X112" s="2"/>
      <c r="Y112" s="2"/>
      <c r="Z112" s="2"/>
    </row>
    <row r="113" spans="1:26" ht="18" customHeight="1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5"/>
      <c r="P113" s="2"/>
      <c r="Q113" s="2"/>
      <c r="R113" s="2"/>
      <c r="S113" s="2"/>
      <c r="T113" s="21" t="s">
        <v>241</v>
      </c>
      <c r="U113" s="2"/>
      <c r="V113" s="2"/>
      <c r="W113" s="2"/>
      <c r="X113" s="2"/>
      <c r="Y113" s="2"/>
      <c r="Z113" s="2"/>
    </row>
    <row r="114" spans="1:26" ht="18" customHeight="1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5"/>
      <c r="P114" s="2"/>
      <c r="Q114" s="2"/>
      <c r="R114" s="2"/>
      <c r="S114" s="2"/>
      <c r="T114" s="21" t="s">
        <v>242</v>
      </c>
      <c r="U114" s="2"/>
      <c r="V114" s="2"/>
      <c r="W114" s="2"/>
      <c r="X114" s="2"/>
      <c r="Y114" s="2"/>
      <c r="Z114" s="2"/>
    </row>
    <row r="115" spans="1:26" ht="18" customHeight="1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5"/>
      <c r="P115" s="2"/>
      <c r="Q115" s="2"/>
      <c r="R115" s="2"/>
      <c r="S115" s="2"/>
      <c r="T115" s="21" t="s">
        <v>243</v>
      </c>
      <c r="U115" s="2"/>
      <c r="V115" s="2"/>
      <c r="W115" s="2"/>
      <c r="X115" s="2"/>
      <c r="Y115" s="2"/>
      <c r="Z115" s="2"/>
    </row>
    <row r="116" spans="1:26" ht="18" customHeight="1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5"/>
      <c r="P116" s="2"/>
      <c r="Q116" s="2"/>
      <c r="R116" s="2"/>
      <c r="S116" s="2"/>
      <c r="T116" s="21" t="s">
        <v>244</v>
      </c>
      <c r="U116" s="2"/>
      <c r="V116" s="2"/>
      <c r="W116" s="2"/>
      <c r="X116" s="2"/>
      <c r="Y116" s="2"/>
      <c r="Z116" s="2"/>
    </row>
    <row r="117" spans="1:26" ht="18" customHeight="1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5"/>
      <c r="P117" s="2"/>
      <c r="Q117" s="2"/>
      <c r="R117" s="2"/>
      <c r="S117" s="2"/>
      <c r="T117" s="21" t="s">
        <v>245</v>
      </c>
      <c r="U117" s="2"/>
      <c r="V117" s="2"/>
      <c r="W117" s="2"/>
      <c r="X117" s="2"/>
      <c r="Y117" s="2"/>
      <c r="Z117" s="2"/>
    </row>
    <row r="118" spans="1:26" ht="18" customHeight="1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5"/>
      <c r="P118" s="2"/>
      <c r="Q118" s="2"/>
      <c r="R118" s="2"/>
      <c r="S118" s="2"/>
      <c r="T118" s="21" t="s">
        <v>246</v>
      </c>
      <c r="U118" s="2"/>
      <c r="V118" s="2"/>
      <c r="W118" s="2"/>
      <c r="X118" s="2"/>
      <c r="Y118" s="2"/>
      <c r="Z118" s="2"/>
    </row>
    <row r="119" spans="1:26" ht="18" customHeight="1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5"/>
      <c r="P119" s="2"/>
      <c r="Q119" s="2"/>
      <c r="R119" s="2"/>
      <c r="S119" s="2"/>
      <c r="T119" s="21" t="s">
        <v>247</v>
      </c>
      <c r="U119" s="2"/>
      <c r="V119" s="2"/>
      <c r="W119" s="2"/>
      <c r="X119" s="2"/>
      <c r="Y119" s="2"/>
      <c r="Z119" s="2"/>
    </row>
    <row r="120" spans="1:26" ht="18" customHeight="1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5"/>
      <c r="P120" s="2"/>
      <c r="Q120" s="2"/>
      <c r="R120" s="2"/>
      <c r="S120" s="2"/>
      <c r="T120" s="21" t="s">
        <v>248</v>
      </c>
      <c r="U120" s="2"/>
      <c r="V120" s="2"/>
      <c r="W120" s="2"/>
      <c r="X120" s="2"/>
      <c r="Y120" s="2"/>
      <c r="Z120" s="2"/>
    </row>
    <row r="121" spans="1:26" ht="18" customHeight="1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5"/>
      <c r="P121" s="2"/>
      <c r="Q121" s="2"/>
      <c r="R121" s="2"/>
      <c r="S121" s="2"/>
      <c r="T121" s="21" t="s">
        <v>222</v>
      </c>
      <c r="U121" s="2"/>
      <c r="V121" s="2"/>
      <c r="W121" s="2"/>
      <c r="X121" s="2"/>
      <c r="Y121" s="2"/>
      <c r="Z121" s="2"/>
    </row>
    <row r="122" spans="1:26" ht="18" customHeight="1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5"/>
      <c r="P122" s="2"/>
      <c r="Q122" s="2"/>
      <c r="R122" s="2"/>
      <c r="S122" s="2"/>
      <c r="T122" s="21" t="s">
        <v>249</v>
      </c>
      <c r="U122" s="2"/>
      <c r="V122" s="2"/>
      <c r="W122" s="2"/>
      <c r="X122" s="2"/>
      <c r="Y122" s="2"/>
      <c r="Z122" s="2"/>
    </row>
    <row r="123" spans="1:26" ht="18" customHeight="1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5"/>
      <c r="P123" s="2"/>
      <c r="Q123" s="2"/>
      <c r="R123" s="2"/>
      <c r="S123" s="2"/>
      <c r="T123" s="21" t="s">
        <v>250</v>
      </c>
      <c r="U123" s="2"/>
      <c r="V123" s="2"/>
      <c r="W123" s="2"/>
      <c r="X123" s="2"/>
      <c r="Y123" s="2"/>
      <c r="Z123" s="2"/>
    </row>
    <row r="124" spans="1:26" ht="18" customHeight="1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5"/>
      <c r="P124" s="2"/>
      <c r="Q124" s="2"/>
      <c r="R124" s="2"/>
      <c r="S124" s="2"/>
      <c r="T124" s="21" t="s">
        <v>251</v>
      </c>
      <c r="U124" s="2"/>
      <c r="V124" s="2"/>
      <c r="W124" s="2"/>
      <c r="X124" s="2"/>
      <c r="Y124" s="2"/>
      <c r="Z124" s="2"/>
    </row>
    <row r="125" spans="1:26" ht="18" customHeight="1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5"/>
      <c r="P125" s="2"/>
      <c r="Q125" s="2"/>
      <c r="R125" s="2"/>
      <c r="S125" s="2"/>
      <c r="T125" s="21" t="s">
        <v>216</v>
      </c>
      <c r="U125" s="2"/>
      <c r="V125" s="2"/>
      <c r="W125" s="2"/>
      <c r="X125" s="2"/>
      <c r="Y125" s="2"/>
      <c r="Z125" s="2"/>
    </row>
    <row r="126" spans="1:26" ht="18" customHeight="1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5"/>
      <c r="P126" s="2"/>
      <c r="Q126" s="2"/>
      <c r="R126" s="2"/>
      <c r="S126" s="2"/>
      <c r="T126" s="21" t="s">
        <v>50</v>
      </c>
      <c r="U126" s="2"/>
      <c r="V126" s="2"/>
      <c r="W126" s="2"/>
      <c r="X126" s="2"/>
      <c r="Y126" s="2"/>
      <c r="Z126" s="2"/>
    </row>
    <row r="127" spans="1:26" ht="18" customHeight="1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5"/>
      <c r="P127" s="2"/>
      <c r="Q127" s="2"/>
      <c r="R127" s="2"/>
      <c r="S127" s="2"/>
      <c r="T127" s="21" t="s">
        <v>252</v>
      </c>
      <c r="U127" s="2"/>
      <c r="V127" s="2"/>
      <c r="W127" s="2"/>
      <c r="X127" s="2"/>
      <c r="Y127" s="2"/>
      <c r="Z127" s="2"/>
    </row>
    <row r="128" spans="1:26" ht="18" customHeight="1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5"/>
      <c r="P128" s="2"/>
      <c r="Q128" s="2"/>
      <c r="R128" s="2"/>
      <c r="S128" s="2"/>
      <c r="T128" s="21" t="s">
        <v>253</v>
      </c>
      <c r="U128" s="2"/>
      <c r="V128" s="2"/>
      <c r="W128" s="2"/>
      <c r="X128" s="2"/>
      <c r="Y128" s="2"/>
      <c r="Z128" s="2"/>
    </row>
    <row r="129" spans="1:26" ht="18" customHeight="1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5"/>
      <c r="P129" s="2"/>
      <c r="Q129" s="2"/>
      <c r="R129" s="2"/>
      <c r="S129" s="2"/>
      <c r="T129" s="21" t="s">
        <v>254</v>
      </c>
      <c r="U129" s="2"/>
      <c r="V129" s="2"/>
      <c r="W129" s="2"/>
      <c r="X129" s="2"/>
      <c r="Y129" s="2"/>
      <c r="Z129" s="2"/>
    </row>
    <row r="130" spans="1:26" ht="18" customHeight="1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5"/>
      <c r="P130" s="2"/>
      <c r="Q130" s="2"/>
      <c r="R130" s="2"/>
      <c r="S130" s="2"/>
      <c r="T130" s="21" t="s">
        <v>255</v>
      </c>
      <c r="U130" s="2"/>
      <c r="V130" s="2"/>
      <c r="W130" s="2"/>
      <c r="X130" s="2"/>
      <c r="Y130" s="2"/>
      <c r="Z130" s="2"/>
    </row>
    <row r="131" spans="1:26" ht="18" customHeight="1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5"/>
      <c r="P131" s="2"/>
      <c r="Q131" s="2"/>
      <c r="R131" s="2"/>
      <c r="S131" s="2"/>
      <c r="T131" s="21" t="s">
        <v>256</v>
      </c>
      <c r="U131" s="2"/>
      <c r="V131" s="2"/>
      <c r="W131" s="2"/>
      <c r="X131" s="2"/>
      <c r="Y131" s="2"/>
      <c r="Z131" s="2"/>
    </row>
    <row r="132" spans="1:26" ht="18" customHeight="1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5"/>
      <c r="P132" s="2"/>
      <c r="Q132" s="2"/>
      <c r="R132" s="2"/>
      <c r="S132" s="2"/>
      <c r="T132" s="21" t="s">
        <v>257</v>
      </c>
      <c r="U132" s="2"/>
      <c r="V132" s="2"/>
      <c r="W132" s="2"/>
      <c r="X132" s="2"/>
      <c r="Y132" s="2"/>
      <c r="Z132" s="2"/>
    </row>
    <row r="133" spans="1:26" ht="18" customHeight="1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5"/>
      <c r="P133" s="2"/>
      <c r="Q133" s="2"/>
      <c r="R133" s="2"/>
      <c r="S133" s="2"/>
      <c r="T133" s="21" t="s">
        <v>258</v>
      </c>
      <c r="U133" s="2"/>
      <c r="V133" s="2"/>
      <c r="W133" s="2"/>
      <c r="X133" s="2"/>
      <c r="Y133" s="2"/>
      <c r="Z133" s="2"/>
    </row>
    <row r="134" spans="1:26" ht="18" customHeight="1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5"/>
      <c r="P134" s="2"/>
      <c r="Q134" s="2"/>
      <c r="R134" s="2"/>
      <c r="S134" s="2"/>
      <c r="T134" s="21" t="s">
        <v>259</v>
      </c>
      <c r="U134" s="2"/>
      <c r="V134" s="2"/>
      <c r="W134" s="2"/>
      <c r="X134" s="2"/>
      <c r="Y134" s="2"/>
      <c r="Z134" s="2"/>
    </row>
    <row r="135" spans="1:26" ht="18" customHeight="1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5"/>
      <c r="P135" s="2"/>
      <c r="Q135" s="2"/>
      <c r="R135" s="2"/>
      <c r="S135" s="2"/>
      <c r="T135" s="21" t="s">
        <v>260</v>
      </c>
      <c r="U135" s="2"/>
      <c r="V135" s="2"/>
      <c r="W135" s="2"/>
      <c r="X135" s="2"/>
      <c r="Y135" s="2"/>
      <c r="Z135" s="2"/>
    </row>
    <row r="136" spans="1:26" ht="18" customHeight="1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5"/>
      <c r="P136" s="2"/>
      <c r="Q136" s="2"/>
      <c r="R136" s="2"/>
      <c r="S136" s="2"/>
      <c r="T136" s="21" t="s">
        <v>261</v>
      </c>
      <c r="U136" s="2"/>
      <c r="V136" s="2"/>
      <c r="W136" s="2"/>
      <c r="X136" s="2"/>
      <c r="Y136" s="2"/>
      <c r="Z136" s="2"/>
    </row>
    <row r="137" spans="1:26" ht="18" customHeight="1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5"/>
      <c r="P137" s="2"/>
      <c r="Q137" s="2"/>
      <c r="R137" s="2"/>
      <c r="S137" s="2"/>
      <c r="T137" s="21" t="s">
        <v>262</v>
      </c>
      <c r="U137" s="2"/>
      <c r="V137" s="2"/>
      <c r="W137" s="2"/>
      <c r="X137" s="2"/>
      <c r="Y137" s="2"/>
      <c r="Z137" s="2"/>
    </row>
    <row r="138" spans="1:26" ht="18" customHeight="1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5"/>
      <c r="P138" s="2"/>
      <c r="Q138" s="2"/>
      <c r="R138" s="2"/>
      <c r="S138" s="2"/>
      <c r="T138" s="21" t="s">
        <v>263</v>
      </c>
      <c r="U138" s="2"/>
      <c r="V138" s="2"/>
      <c r="W138" s="2"/>
      <c r="X138" s="2"/>
      <c r="Y138" s="2"/>
      <c r="Z138" s="2"/>
    </row>
    <row r="139" spans="1:26" ht="18" customHeight="1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5"/>
      <c r="P139" s="2"/>
      <c r="Q139" s="2"/>
      <c r="R139" s="2"/>
      <c r="S139" s="2"/>
      <c r="T139" s="21" t="s">
        <v>264</v>
      </c>
      <c r="U139" s="2"/>
      <c r="V139" s="2"/>
      <c r="W139" s="2"/>
      <c r="X139" s="2"/>
      <c r="Y139" s="2"/>
      <c r="Z139" s="2"/>
    </row>
    <row r="140" spans="1:26" ht="18" customHeight="1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5"/>
      <c r="P140" s="2"/>
      <c r="Q140" s="2"/>
      <c r="R140" s="2"/>
      <c r="S140" s="2"/>
      <c r="T140" s="21" t="s">
        <v>265</v>
      </c>
      <c r="U140" s="2"/>
      <c r="V140" s="2"/>
      <c r="W140" s="2"/>
      <c r="X140" s="2"/>
      <c r="Y140" s="2"/>
      <c r="Z140" s="2"/>
    </row>
    <row r="141" spans="1:26" ht="18" customHeight="1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5"/>
      <c r="P141" s="2"/>
      <c r="Q141" s="2"/>
      <c r="R141" s="2"/>
      <c r="S141" s="2"/>
      <c r="T141" s="21" t="s">
        <v>266</v>
      </c>
      <c r="U141" s="2"/>
      <c r="V141" s="2"/>
      <c r="W141" s="2"/>
      <c r="X141" s="2"/>
      <c r="Y141" s="2"/>
      <c r="Z141" s="2"/>
    </row>
    <row r="142" spans="1:26" ht="18" customHeight="1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5"/>
      <c r="P142" s="2"/>
      <c r="Q142" s="2"/>
      <c r="R142" s="2"/>
      <c r="S142" s="2"/>
      <c r="T142" s="21" t="s">
        <v>267</v>
      </c>
      <c r="U142" s="2"/>
      <c r="V142" s="2"/>
      <c r="W142" s="2"/>
      <c r="X142" s="2"/>
      <c r="Y142" s="2"/>
      <c r="Z142" s="2"/>
    </row>
    <row r="143" spans="1:26" ht="18" customHeight="1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5"/>
      <c r="P143" s="2"/>
      <c r="Q143" s="2"/>
      <c r="R143" s="2"/>
      <c r="S143" s="2"/>
      <c r="T143" s="21" t="s">
        <v>268</v>
      </c>
      <c r="U143" s="2"/>
      <c r="V143" s="2"/>
      <c r="W143" s="2"/>
      <c r="X143" s="2"/>
      <c r="Y143" s="2"/>
      <c r="Z143" s="2"/>
    </row>
    <row r="144" spans="1:26" ht="18" customHeight="1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5"/>
      <c r="P144" s="2"/>
      <c r="Q144" s="2"/>
      <c r="R144" s="2"/>
      <c r="S144" s="2"/>
      <c r="T144" s="21" t="s">
        <v>269</v>
      </c>
      <c r="U144" s="2"/>
      <c r="V144" s="2"/>
      <c r="W144" s="2"/>
      <c r="X144" s="2"/>
      <c r="Y144" s="2"/>
      <c r="Z144" s="2"/>
    </row>
    <row r="145" spans="1:26" ht="18" customHeight="1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5"/>
      <c r="P145" s="2"/>
      <c r="Q145" s="2"/>
      <c r="R145" s="2"/>
      <c r="S145" s="2"/>
      <c r="T145" s="21" t="s">
        <v>270</v>
      </c>
      <c r="U145" s="2"/>
      <c r="V145" s="2"/>
      <c r="W145" s="2"/>
      <c r="X145" s="2"/>
      <c r="Y145" s="2"/>
      <c r="Z145" s="2"/>
    </row>
    <row r="146" spans="1:26" ht="18" customHeight="1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5"/>
      <c r="P146" s="2"/>
      <c r="Q146" s="2"/>
      <c r="R146" s="2"/>
      <c r="S146" s="2"/>
      <c r="T146" s="21" t="s">
        <v>166</v>
      </c>
      <c r="U146" s="2"/>
      <c r="V146" s="2"/>
      <c r="W146" s="2"/>
      <c r="X146" s="2"/>
      <c r="Y146" s="2"/>
      <c r="Z146" s="2"/>
    </row>
    <row r="147" spans="1:26" ht="18" customHeight="1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5"/>
      <c r="P147" s="2"/>
      <c r="Q147" s="2"/>
      <c r="R147" s="2"/>
      <c r="S147" s="2"/>
      <c r="T147" s="21" t="s">
        <v>271</v>
      </c>
      <c r="U147" s="2"/>
      <c r="V147" s="2"/>
      <c r="W147" s="2"/>
      <c r="X147" s="2"/>
      <c r="Y147" s="2"/>
      <c r="Z147" s="2"/>
    </row>
    <row r="148" spans="1:26" ht="18" customHeight="1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5"/>
      <c r="P148" s="2"/>
      <c r="Q148" s="2"/>
      <c r="R148" s="2"/>
      <c r="S148" s="2"/>
      <c r="T148" s="21" t="s">
        <v>272</v>
      </c>
      <c r="U148" s="2"/>
      <c r="V148" s="2"/>
      <c r="W148" s="2"/>
      <c r="X148" s="2"/>
      <c r="Y148" s="2"/>
      <c r="Z148" s="2"/>
    </row>
    <row r="149" spans="1:26" ht="18" customHeight="1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5"/>
      <c r="P149" s="2"/>
      <c r="Q149" s="2"/>
      <c r="R149" s="2"/>
      <c r="S149" s="2"/>
      <c r="T149" s="21" t="s">
        <v>273</v>
      </c>
      <c r="U149" s="2"/>
      <c r="V149" s="2"/>
      <c r="W149" s="2"/>
      <c r="X149" s="2"/>
      <c r="Y149" s="2"/>
      <c r="Z149" s="2"/>
    </row>
    <row r="150" spans="1:26" ht="18" customHeight="1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5"/>
      <c r="P150" s="2"/>
      <c r="Q150" s="2"/>
      <c r="R150" s="2"/>
      <c r="S150" s="2"/>
      <c r="T150" s="21" t="s">
        <v>274</v>
      </c>
      <c r="U150" s="2"/>
      <c r="V150" s="2"/>
      <c r="W150" s="2"/>
      <c r="X150" s="2"/>
      <c r="Y150" s="2"/>
      <c r="Z150" s="2"/>
    </row>
    <row r="151" spans="1:26" ht="18" customHeight="1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5"/>
      <c r="P151" s="2"/>
      <c r="Q151" s="2"/>
      <c r="R151" s="2"/>
      <c r="S151" s="2"/>
      <c r="T151" s="21" t="s">
        <v>275</v>
      </c>
      <c r="U151" s="2"/>
      <c r="V151" s="2"/>
      <c r="W151" s="2"/>
      <c r="X151" s="2"/>
      <c r="Y151" s="2"/>
      <c r="Z151" s="2"/>
    </row>
    <row r="152" spans="1:26" ht="18" customHeight="1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5"/>
      <c r="P152" s="2"/>
      <c r="Q152" s="2"/>
      <c r="R152" s="2"/>
      <c r="S152" s="2"/>
      <c r="T152" s="21" t="s">
        <v>276</v>
      </c>
      <c r="U152" s="2"/>
      <c r="V152" s="2"/>
      <c r="W152" s="2"/>
      <c r="X152" s="2"/>
      <c r="Y152" s="2"/>
      <c r="Z152" s="2"/>
    </row>
    <row r="153" spans="1:26" ht="18" customHeight="1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5"/>
      <c r="P153" s="2"/>
      <c r="Q153" s="2"/>
      <c r="R153" s="2"/>
      <c r="S153" s="2"/>
      <c r="T153" s="21" t="s">
        <v>277</v>
      </c>
      <c r="U153" s="2"/>
      <c r="V153" s="2"/>
      <c r="W153" s="2"/>
      <c r="X153" s="2"/>
      <c r="Y153" s="2"/>
      <c r="Z153" s="2"/>
    </row>
    <row r="154" spans="1:26" ht="18" customHeight="1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5"/>
      <c r="P154" s="2"/>
      <c r="Q154" s="2"/>
      <c r="R154" s="2"/>
      <c r="S154" s="2"/>
      <c r="T154" s="21" t="s">
        <v>278</v>
      </c>
      <c r="U154" s="2"/>
      <c r="V154" s="2"/>
      <c r="W154" s="2"/>
      <c r="X154" s="2"/>
      <c r="Y154" s="2"/>
      <c r="Z154" s="2"/>
    </row>
    <row r="155" spans="1:26" ht="18" customHeight="1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5"/>
      <c r="P155" s="2"/>
      <c r="Q155" s="2"/>
      <c r="R155" s="2"/>
      <c r="S155" s="2"/>
      <c r="T155" s="21" t="s">
        <v>279</v>
      </c>
      <c r="U155" s="2"/>
      <c r="V155" s="2"/>
      <c r="W155" s="2"/>
      <c r="X155" s="2"/>
      <c r="Y155" s="2"/>
      <c r="Z155" s="2"/>
    </row>
    <row r="156" spans="1:26" ht="18" customHeight="1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5"/>
      <c r="P156" s="2"/>
      <c r="Q156" s="2"/>
      <c r="R156" s="2"/>
      <c r="S156" s="2"/>
      <c r="T156" s="21" t="s">
        <v>280</v>
      </c>
      <c r="U156" s="2"/>
      <c r="V156" s="2"/>
      <c r="W156" s="2"/>
      <c r="X156" s="2"/>
      <c r="Y156" s="2"/>
      <c r="Z156" s="2"/>
    </row>
    <row r="157" spans="1:26" ht="18" customHeight="1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5"/>
      <c r="P157" s="2"/>
      <c r="Q157" s="2"/>
      <c r="R157" s="2"/>
      <c r="S157" s="2"/>
      <c r="T157" s="21" t="s">
        <v>281</v>
      </c>
      <c r="U157" s="2"/>
      <c r="V157" s="2"/>
      <c r="W157" s="2"/>
      <c r="X157" s="2"/>
      <c r="Y157" s="2"/>
      <c r="Z157" s="2"/>
    </row>
    <row r="158" spans="1:26" ht="18" customHeight="1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5"/>
      <c r="P158" s="2"/>
      <c r="Q158" s="2"/>
      <c r="R158" s="2"/>
      <c r="S158" s="2"/>
      <c r="T158" s="21" t="s">
        <v>282</v>
      </c>
      <c r="U158" s="2"/>
      <c r="V158" s="2"/>
      <c r="W158" s="2"/>
      <c r="X158" s="2"/>
      <c r="Y158" s="2"/>
      <c r="Z158" s="2"/>
    </row>
    <row r="159" spans="1:26" ht="18" customHeight="1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5"/>
      <c r="P159" s="2"/>
      <c r="Q159" s="2"/>
      <c r="R159" s="2"/>
      <c r="S159" s="2"/>
      <c r="T159" s="21" t="s">
        <v>283</v>
      </c>
      <c r="U159" s="2"/>
      <c r="V159" s="2"/>
      <c r="W159" s="2"/>
      <c r="X159" s="2"/>
      <c r="Y159" s="2"/>
      <c r="Z159" s="2"/>
    </row>
    <row r="160" spans="1:26" ht="18" customHeight="1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5"/>
      <c r="P160" s="2"/>
      <c r="Q160" s="2"/>
      <c r="R160" s="2"/>
      <c r="S160" s="2"/>
      <c r="T160" s="21" t="s">
        <v>284</v>
      </c>
      <c r="U160" s="2"/>
      <c r="V160" s="2"/>
      <c r="W160" s="2"/>
      <c r="X160" s="2"/>
      <c r="Y160" s="2"/>
      <c r="Z160" s="2"/>
    </row>
    <row r="161" spans="1:26" ht="18" customHeight="1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5"/>
      <c r="P161" s="2"/>
      <c r="Q161" s="2"/>
      <c r="R161" s="2"/>
      <c r="S161" s="2"/>
      <c r="T161" s="21" t="s">
        <v>285</v>
      </c>
      <c r="U161" s="2"/>
      <c r="V161" s="2"/>
      <c r="W161" s="2"/>
      <c r="X161" s="2"/>
      <c r="Y161" s="2"/>
      <c r="Z161" s="2"/>
    </row>
    <row r="162" spans="1:26" ht="18" customHeight="1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5"/>
      <c r="P162" s="2"/>
      <c r="Q162" s="2"/>
      <c r="R162" s="2"/>
      <c r="S162" s="2"/>
      <c r="T162" s="21" t="s">
        <v>286</v>
      </c>
      <c r="U162" s="2"/>
      <c r="V162" s="2"/>
      <c r="W162" s="2"/>
      <c r="X162" s="2"/>
      <c r="Y162" s="2"/>
      <c r="Z162" s="2"/>
    </row>
    <row r="163" spans="1:26" ht="18" customHeight="1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5"/>
      <c r="P163" s="2"/>
      <c r="Q163" s="2"/>
      <c r="R163" s="2"/>
      <c r="S163" s="2"/>
      <c r="T163" s="21" t="s">
        <v>287</v>
      </c>
      <c r="U163" s="2"/>
      <c r="V163" s="2"/>
      <c r="W163" s="2"/>
      <c r="X163" s="2"/>
      <c r="Y163" s="2"/>
      <c r="Z163" s="2"/>
    </row>
    <row r="164" spans="1:26" ht="18" customHeight="1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5"/>
      <c r="P164" s="2"/>
      <c r="Q164" s="2"/>
      <c r="R164" s="2"/>
      <c r="S164" s="2"/>
      <c r="T164" s="21" t="s">
        <v>288</v>
      </c>
      <c r="U164" s="2"/>
      <c r="V164" s="2"/>
      <c r="W164" s="2"/>
      <c r="X164" s="2"/>
      <c r="Y164" s="2"/>
      <c r="Z164" s="2"/>
    </row>
    <row r="165" spans="1:26" ht="18" customHeight="1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5"/>
      <c r="P165" s="2"/>
      <c r="Q165" s="2"/>
      <c r="R165" s="2"/>
      <c r="S165" s="2"/>
      <c r="T165" s="21" t="s">
        <v>289</v>
      </c>
      <c r="U165" s="2"/>
      <c r="V165" s="2"/>
      <c r="W165" s="2"/>
      <c r="X165" s="2"/>
      <c r="Y165" s="2"/>
      <c r="Z165" s="2"/>
    </row>
    <row r="166" spans="1:26" ht="18" customHeight="1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5"/>
      <c r="P166" s="2"/>
      <c r="Q166" s="2"/>
      <c r="R166" s="2"/>
      <c r="S166" s="2"/>
      <c r="T166" s="21" t="s">
        <v>290</v>
      </c>
      <c r="U166" s="2"/>
      <c r="V166" s="2"/>
      <c r="W166" s="2"/>
      <c r="X166" s="2"/>
      <c r="Y166" s="2"/>
      <c r="Z166" s="2"/>
    </row>
    <row r="167" spans="1:26" ht="18" customHeight="1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5"/>
      <c r="P167" s="2"/>
      <c r="Q167" s="2"/>
      <c r="R167" s="2"/>
      <c r="S167" s="2"/>
      <c r="T167" s="21" t="s">
        <v>194</v>
      </c>
      <c r="U167" s="2"/>
      <c r="V167" s="2"/>
      <c r="W167" s="2"/>
      <c r="X167" s="2"/>
      <c r="Y167" s="2"/>
      <c r="Z167" s="2"/>
    </row>
    <row r="168" spans="1:26" ht="18" customHeight="1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5"/>
      <c r="P168" s="2"/>
      <c r="Q168" s="2"/>
      <c r="R168" s="2"/>
      <c r="S168" s="2"/>
      <c r="T168" s="21" t="s">
        <v>291</v>
      </c>
      <c r="U168" s="2"/>
      <c r="V168" s="2"/>
      <c r="W168" s="2"/>
      <c r="X168" s="2"/>
      <c r="Y168" s="2"/>
      <c r="Z168" s="2"/>
    </row>
    <row r="169" spans="1:26" ht="18" customHeight="1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5"/>
      <c r="P169" s="2"/>
      <c r="Q169" s="2"/>
      <c r="R169" s="2"/>
      <c r="S169" s="2"/>
      <c r="T169" s="21" t="s">
        <v>292</v>
      </c>
      <c r="U169" s="2"/>
      <c r="V169" s="2"/>
      <c r="W169" s="2"/>
      <c r="X169" s="2"/>
      <c r="Y169" s="2"/>
      <c r="Z169" s="2"/>
    </row>
    <row r="170" spans="1:26" ht="18" customHeight="1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5"/>
      <c r="P170" s="2"/>
      <c r="Q170" s="2"/>
      <c r="R170" s="2"/>
      <c r="S170" s="2"/>
      <c r="T170" s="21" t="s">
        <v>293</v>
      </c>
      <c r="U170" s="2"/>
      <c r="V170" s="2"/>
      <c r="W170" s="2"/>
      <c r="X170" s="2"/>
      <c r="Y170" s="2"/>
      <c r="Z170" s="2"/>
    </row>
    <row r="171" spans="1:26" ht="18" customHeight="1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5"/>
      <c r="P171" s="2"/>
      <c r="Q171" s="2"/>
      <c r="R171" s="2"/>
      <c r="S171" s="2"/>
      <c r="T171" s="21" t="s">
        <v>35</v>
      </c>
      <c r="U171" s="2"/>
      <c r="V171" s="2"/>
      <c r="W171" s="2"/>
      <c r="X171" s="2"/>
      <c r="Y171" s="2"/>
      <c r="Z171" s="2"/>
    </row>
    <row r="172" spans="1:26" ht="18" customHeight="1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5"/>
      <c r="P172" s="2"/>
      <c r="Q172" s="2"/>
      <c r="R172" s="2"/>
      <c r="S172" s="2"/>
      <c r="T172" s="21" t="s">
        <v>294</v>
      </c>
      <c r="U172" s="2"/>
      <c r="V172" s="2"/>
      <c r="W172" s="2"/>
      <c r="X172" s="2"/>
      <c r="Y172" s="2"/>
      <c r="Z172" s="2"/>
    </row>
    <row r="173" spans="1:26" ht="18" customHeight="1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5"/>
      <c r="P173" s="2"/>
      <c r="Q173" s="2"/>
      <c r="R173" s="2"/>
      <c r="S173" s="2"/>
      <c r="T173" s="21" t="s">
        <v>295</v>
      </c>
      <c r="U173" s="2"/>
      <c r="V173" s="2"/>
      <c r="W173" s="2"/>
      <c r="X173" s="2"/>
      <c r="Y173" s="2"/>
      <c r="Z173" s="2"/>
    </row>
    <row r="174" spans="1:26" ht="18" customHeight="1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5"/>
      <c r="P174" s="2"/>
      <c r="Q174" s="2"/>
      <c r="R174" s="2"/>
      <c r="S174" s="2"/>
      <c r="T174" s="21" t="s">
        <v>296</v>
      </c>
      <c r="U174" s="2"/>
      <c r="V174" s="2"/>
      <c r="W174" s="2"/>
      <c r="X174" s="2"/>
      <c r="Y174" s="2"/>
      <c r="Z174" s="2"/>
    </row>
    <row r="175" spans="1:26" ht="18" customHeight="1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5"/>
      <c r="P175" s="2"/>
      <c r="Q175" s="2"/>
      <c r="R175" s="2"/>
      <c r="S175" s="2"/>
      <c r="T175" s="21" t="s">
        <v>297</v>
      </c>
      <c r="U175" s="2"/>
      <c r="V175" s="2"/>
      <c r="W175" s="2"/>
      <c r="X175" s="2"/>
      <c r="Y175" s="2"/>
      <c r="Z175" s="2"/>
    </row>
    <row r="176" spans="1:26" ht="18" customHeight="1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5"/>
      <c r="P176" s="2"/>
      <c r="Q176" s="2"/>
      <c r="R176" s="2"/>
      <c r="S176" s="2"/>
      <c r="T176" s="21" t="s">
        <v>298</v>
      </c>
      <c r="U176" s="2"/>
      <c r="V176" s="2"/>
      <c r="W176" s="2"/>
      <c r="X176" s="2"/>
      <c r="Y176" s="2"/>
      <c r="Z176" s="2"/>
    </row>
    <row r="177" spans="1:26" ht="18" customHeight="1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5"/>
      <c r="P177" s="2"/>
      <c r="Q177" s="2"/>
      <c r="R177" s="2"/>
      <c r="S177" s="2"/>
      <c r="T177" s="21" t="s">
        <v>299</v>
      </c>
      <c r="U177" s="2"/>
      <c r="V177" s="2"/>
      <c r="W177" s="2"/>
      <c r="X177" s="2"/>
      <c r="Y177" s="2"/>
      <c r="Z177" s="2"/>
    </row>
    <row r="178" spans="1:26" ht="18" customHeight="1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5"/>
      <c r="P178" s="2"/>
      <c r="Q178" s="2"/>
      <c r="R178" s="2"/>
      <c r="S178" s="2"/>
      <c r="T178" s="21" t="s">
        <v>300</v>
      </c>
      <c r="U178" s="2"/>
      <c r="V178" s="2"/>
      <c r="W178" s="2"/>
      <c r="X178" s="2"/>
      <c r="Y178" s="2"/>
      <c r="Z178" s="2"/>
    </row>
    <row r="179" spans="1:26" ht="18" customHeight="1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5"/>
      <c r="P179" s="2"/>
      <c r="Q179" s="2"/>
      <c r="R179" s="2"/>
      <c r="S179" s="2"/>
      <c r="T179" s="21" t="s">
        <v>301</v>
      </c>
      <c r="U179" s="2"/>
      <c r="V179" s="2"/>
      <c r="W179" s="2"/>
      <c r="X179" s="2"/>
      <c r="Y179" s="2"/>
      <c r="Z179" s="2"/>
    </row>
    <row r="180" spans="1:26" ht="18" customHeight="1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5"/>
      <c r="P180" s="2"/>
      <c r="Q180" s="2"/>
      <c r="R180" s="2"/>
      <c r="S180" s="2"/>
      <c r="T180" s="21" t="s">
        <v>302</v>
      </c>
      <c r="U180" s="2"/>
      <c r="V180" s="2"/>
      <c r="W180" s="2"/>
      <c r="X180" s="2"/>
      <c r="Y180" s="2"/>
      <c r="Z180" s="2"/>
    </row>
    <row r="181" spans="1:26" ht="18" customHeight="1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5"/>
      <c r="P181" s="2"/>
      <c r="Q181" s="2"/>
      <c r="R181" s="2"/>
      <c r="S181" s="2"/>
      <c r="T181" s="21" t="s">
        <v>303</v>
      </c>
      <c r="U181" s="2"/>
      <c r="V181" s="2"/>
      <c r="W181" s="2"/>
      <c r="X181" s="2"/>
      <c r="Y181" s="2"/>
      <c r="Z181" s="2"/>
    </row>
    <row r="182" spans="1:26" ht="18" customHeight="1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5"/>
      <c r="P182" s="2"/>
      <c r="Q182" s="2"/>
      <c r="R182" s="2"/>
      <c r="S182" s="2"/>
      <c r="T182" s="21" t="s">
        <v>304</v>
      </c>
      <c r="U182" s="2"/>
      <c r="V182" s="2"/>
      <c r="W182" s="2"/>
      <c r="X182" s="2"/>
      <c r="Y182" s="2"/>
      <c r="Z182" s="2"/>
    </row>
    <row r="183" spans="1:26" ht="18" customHeight="1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5"/>
      <c r="P183" s="2"/>
      <c r="Q183" s="2"/>
      <c r="R183" s="2"/>
      <c r="S183" s="2"/>
      <c r="T183" s="21" t="s">
        <v>305</v>
      </c>
      <c r="U183" s="2"/>
      <c r="V183" s="2"/>
      <c r="W183" s="2"/>
      <c r="X183" s="2"/>
      <c r="Y183" s="2"/>
      <c r="Z183" s="2"/>
    </row>
    <row r="184" spans="1:26" ht="18" customHeight="1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5"/>
      <c r="P184" s="2"/>
      <c r="Q184" s="2"/>
      <c r="R184" s="2"/>
      <c r="S184" s="2"/>
      <c r="T184" s="21" t="s">
        <v>306</v>
      </c>
      <c r="U184" s="2"/>
      <c r="V184" s="2"/>
      <c r="W184" s="2"/>
      <c r="X184" s="2"/>
      <c r="Y184" s="2"/>
      <c r="Z184" s="2"/>
    </row>
    <row r="185" spans="1:26" ht="18" customHeight="1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5"/>
      <c r="P185" s="2"/>
      <c r="Q185" s="2"/>
      <c r="R185" s="2"/>
      <c r="S185" s="2"/>
      <c r="T185" s="21" t="s">
        <v>307</v>
      </c>
      <c r="U185" s="2"/>
      <c r="V185" s="2"/>
      <c r="W185" s="2"/>
      <c r="X185" s="2"/>
      <c r="Y185" s="2"/>
      <c r="Z185" s="2"/>
    </row>
    <row r="186" spans="1:26" ht="18" customHeight="1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5"/>
      <c r="P186" s="2"/>
      <c r="Q186" s="2"/>
      <c r="R186" s="2"/>
      <c r="S186" s="2"/>
      <c r="T186" s="21" t="s">
        <v>308</v>
      </c>
      <c r="U186" s="2"/>
      <c r="V186" s="2"/>
      <c r="W186" s="2"/>
      <c r="X186" s="2"/>
      <c r="Y186" s="2"/>
      <c r="Z186" s="2"/>
    </row>
    <row r="187" spans="1:26" ht="18" customHeight="1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5"/>
      <c r="P187" s="2"/>
      <c r="Q187" s="2"/>
      <c r="R187" s="2"/>
      <c r="S187" s="2"/>
      <c r="T187" s="21" t="s">
        <v>309</v>
      </c>
      <c r="U187" s="2"/>
      <c r="V187" s="2"/>
      <c r="W187" s="2"/>
      <c r="X187" s="2"/>
      <c r="Y187" s="2"/>
      <c r="Z187" s="2"/>
    </row>
    <row r="188" spans="1:26" ht="18" customHeight="1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5"/>
      <c r="P188" s="2"/>
      <c r="Q188" s="2"/>
      <c r="R188" s="2"/>
      <c r="S188" s="2"/>
      <c r="T188" s="21" t="s">
        <v>310</v>
      </c>
      <c r="U188" s="2"/>
      <c r="V188" s="2"/>
      <c r="W188" s="2"/>
      <c r="X188" s="2"/>
      <c r="Y188" s="2"/>
      <c r="Z188" s="2"/>
    </row>
    <row r="189" spans="1:26" ht="18" customHeight="1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5"/>
      <c r="P189" s="2"/>
      <c r="Q189" s="2"/>
      <c r="R189" s="2"/>
      <c r="S189" s="2"/>
      <c r="T189" s="21" t="s">
        <v>311</v>
      </c>
      <c r="U189" s="2"/>
      <c r="V189" s="2"/>
      <c r="W189" s="2"/>
      <c r="X189" s="2"/>
      <c r="Y189" s="2"/>
      <c r="Z189" s="2"/>
    </row>
    <row r="190" spans="1:26" ht="18" customHeight="1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5"/>
      <c r="P190" s="2"/>
      <c r="Q190" s="2"/>
      <c r="R190" s="2"/>
      <c r="S190" s="2"/>
      <c r="T190" s="21" t="s">
        <v>312</v>
      </c>
      <c r="U190" s="2"/>
      <c r="V190" s="2"/>
      <c r="W190" s="2"/>
      <c r="X190" s="2"/>
      <c r="Y190" s="2"/>
      <c r="Z190" s="2"/>
    </row>
    <row r="191" spans="1:26" ht="18" customHeight="1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5"/>
      <c r="P191" s="2"/>
      <c r="Q191" s="2"/>
      <c r="R191" s="2"/>
      <c r="S191" s="2"/>
      <c r="T191" s="21" t="s">
        <v>313</v>
      </c>
      <c r="U191" s="2"/>
      <c r="V191" s="2"/>
      <c r="W191" s="2"/>
      <c r="X191" s="2"/>
      <c r="Y191" s="2"/>
      <c r="Z191" s="2"/>
    </row>
    <row r="192" spans="1:26" ht="18" customHeight="1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5"/>
      <c r="P192" s="2"/>
      <c r="Q192" s="2"/>
      <c r="R192" s="2"/>
      <c r="S192" s="2"/>
      <c r="T192" s="21" t="s">
        <v>314</v>
      </c>
      <c r="U192" s="2"/>
      <c r="V192" s="2"/>
      <c r="W192" s="2"/>
      <c r="X192" s="2"/>
      <c r="Y192" s="2"/>
      <c r="Z192" s="2"/>
    </row>
    <row r="193" spans="1:26" ht="18" customHeight="1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5"/>
      <c r="P193" s="2"/>
      <c r="Q193" s="2"/>
      <c r="R193" s="2"/>
      <c r="S193" s="2"/>
      <c r="T193" s="21" t="s">
        <v>315</v>
      </c>
      <c r="U193" s="2"/>
      <c r="V193" s="2"/>
      <c r="W193" s="2"/>
      <c r="X193" s="2"/>
      <c r="Y193" s="2"/>
      <c r="Z193" s="2"/>
    </row>
    <row r="194" spans="1:26" ht="18" customHeight="1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5"/>
      <c r="P194" s="2"/>
      <c r="Q194" s="2"/>
      <c r="R194" s="2"/>
      <c r="S194" s="2"/>
      <c r="T194" s="21" t="s">
        <v>316</v>
      </c>
      <c r="U194" s="2"/>
      <c r="V194" s="2"/>
      <c r="W194" s="2"/>
      <c r="X194" s="2"/>
      <c r="Y194" s="2"/>
      <c r="Z194" s="2"/>
    </row>
    <row r="195" spans="1:26" ht="18" customHeight="1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5"/>
      <c r="P195" s="2"/>
      <c r="Q195" s="2"/>
      <c r="R195" s="2"/>
      <c r="S195" s="2"/>
      <c r="T195" s="21" t="s">
        <v>317</v>
      </c>
      <c r="U195" s="2"/>
      <c r="V195" s="2"/>
      <c r="W195" s="2"/>
      <c r="X195" s="2"/>
      <c r="Y195" s="2"/>
      <c r="Z195" s="2"/>
    </row>
    <row r="196" spans="1:26" ht="18" customHeight="1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5"/>
      <c r="P196" s="2"/>
      <c r="Q196" s="2"/>
      <c r="R196" s="2"/>
      <c r="S196" s="2"/>
      <c r="T196" s="21" t="s">
        <v>191</v>
      </c>
      <c r="U196" s="2"/>
      <c r="V196" s="2"/>
      <c r="W196" s="2"/>
      <c r="X196" s="2"/>
      <c r="Y196" s="2"/>
      <c r="Z196" s="2"/>
    </row>
    <row r="197" spans="1:26" ht="18" customHeight="1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5"/>
      <c r="P197" s="2"/>
      <c r="Q197" s="2"/>
      <c r="R197" s="2"/>
      <c r="S197" s="2"/>
      <c r="T197" s="21" t="s">
        <v>318</v>
      </c>
      <c r="U197" s="2"/>
      <c r="V197" s="2"/>
      <c r="W197" s="2"/>
      <c r="X197" s="2"/>
      <c r="Y197" s="2"/>
      <c r="Z197" s="2"/>
    </row>
    <row r="198" spans="1:26" ht="18" customHeight="1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5"/>
      <c r="P198" s="2"/>
      <c r="Q198" s="2"/>
      <c r="R198" s="2"/>
      <c r="S198" s="2"/>
      <c r="T198" s="21" t="s">
        <v>319</v>
      </c>
      <c r="U198" s="2"/>
      <c r="V198" s="2"/>
      <c r="W198" s="2"/>
      <c r="X198" s="2"/>
      <c r="Y198" s="2"/>
      <c r="Z198" s="2"/>
    </row>
    <row r="199" spans="1:26" ht="18" customHeight="1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5"/>
      <c r="P199" s="2"/>
      <c r="Q199" s="2"/>
      <c r="R199" s="2"/>
      <c r="S199" s="2"/>
      <c r="T199" s="21" t="s">
        <v>320</v>
      </c>
      <c r="U199" s="2"/>
      <c r="V199" s="2"/>
      <c r="W199" s="2"/>
      <c r="X199" s="2"/>
      <c r="Y199" s="2"/>
      <c r="Z199" s="2"/>
    </row>
    <row r="200" spans="1:26" ht="18" customHeight="1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5"/>
      <c r="P200" s="2"/>
      <c r="Q200" s="2"/>
      <c r="R200" s="2"/>
      <c r="S200" s="2"/>
      <c r="T200" s="21" t="s">
        <v>321</v>
      </c>
      <c r="U200" s="2"/>
      <c r="V200" s="2"/>
      <c r="W200" s="2"/>
      <c r="X200" s="2"/>
      <c r="Y200" s="2"/>
      <c r="Z200" s="2"/>
    </row>
    <row r="201" spans="1:26" ht="18" customHeight="1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5"/>
      <c r="P201" s="2"/>
      <c r="Q201" s="2"/>
      <c r="R201" s="2"/>
      <c r="S201" s="2"/>
      <c r="T201" s="21" t="s">
        <v>322</v>
      </c>
      <c r="U201" s="2"/>
      <c r="V201" s="2"/>
      <c r="W201" s="2"/>
      <c r="X201" s="2"/>
      <c r="Y201" s="2"/>
      <c r="Z201" s="2"/>
    </row>
    <row r="202" spans="1:26" ht="18" customHeight="1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5"/>
      <c r="P202" s="2"/>
      <c r="Q202" s="2"/>
      <c r="R202" s="2"/>
      <c r="S202" s="2"/>
      <c r="T202" s="21" t="s">
        <v>323</v>
      </c>
      <c r="U202" s="2"/>
      <c r="V202" s="2"/>
      <c r="W202" s="2"/>
      <c r="X202" s="2"/>
      <c r="Y202" s="2"/>
      <c r="Z202" s="2"/>
    </row>
    <row r="203" spans="1:26" ht="18" customHeight="1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5"/>
      <c r="P203" s="2"/>
      <c r="Q203" s="2"/>
      <c r="R203" s="2"/>
      <c r="S203" s="2"/>
      <c r="T203" s="21" t="s">
        <v>324</v>
      </c>
      <c r="U203" s="2"/>
      <c r="V203" s="2"/>
      <c r="W203" s="2"/>
      <c r="X203" s="2"/>
      <c r="Y203" s="2"/>
      <c r="Z203" s="2"/>
    </row>
    <row r="204" spans="1:26" ht="18" customHeight="1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5"/>
      <c r="P204" s="2"/>
      <c r="Q204" s="2"/>
      <c r="R204" s="2"/>
      <c r="S204" s="2"/>
      <c r="T204" s="21" t="s">
        <v>325</v>
      </c>
      <c r="U204" s="2"/>
      <c r="V204" s="2"/>
      <c r="W204" s="2"/>
      <c r="X204" s="2"/>
      <c r="Y204" s="2"/>
      <c r="Z204" s="2"/>
    </row>
    <row r="205" spans="1:26" ht="18" customHeight="1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5"/>
      <c r="P205" s="2"/>
      <c r="Q205" s="2"/>
      <c r="R205" s="2"/>
      <c r="S205" s="2"/>
      <c r="T205" s="21" t="s">
        <v>326</v>
      </c>
      <c r="U205" s="2"/>
      <c r="V205" s="2"/>
      <c r="W205" s="2"/>
      <c r="X205" s="2"/>
      <c r="Y205" s="2"/>
      <c r="Z205" s="2"/>
    </row>
    <row r="206" spans="1:26" ht="18" customHeight="1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5"/>
      <c r="P206" s="2"/>
      <c r="Q206" s="2"/>
      <c r="R206" s="2"/>
      <c r="S206" s="2"/>
      <c r="T206" s="21" t="s">
        <v>327</v>
      </c>
      <c r="U206" s="2"/>
      <c r="V206" s="2"/>
      <c r="W206" s="2"/>
      <c r="X206" s="2"/>
      <c r="Y206" s="2"/>
      <c r="Z206" s="2"/>
    </row>
    <row r="207" spans="1:26" ht="18" customHeight="1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5"/>
      <c r="P207" s="2"/>
      <c r="Q207" s="2"/>
      <c r="R207" s="2"/>
      <c r="S207" s="2"/>
      <c r="T207" s="21" t="s">
        <v>328</v>
      </c>
      <c r="U207" s="2"/>
      <c r="V207" s="2"/>
      <c r="W207" s="2"/>
      <c r="X207" s="2"/>
      <c r="Y207" s="2"/>
      <c r="Z207" s="2"/>
    </row>
    <row r="208" spans="1:26" ht="18" customHeight="1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5"/>
      <c r="P208" s="2"/>
      <c r="Q208" s="2"/>
      <c r="R208" s="2"/>
      <c r="S208" s="2"/>
      <c r="T208" s="21" t="s">
        <v>329</v>
      </c>
      <c r="U208" s="2"/>
      <c r="V208" s="2"/>
      <c r="W208" s="2"/>
      <c r="X208" s="2"/>
      <c r="Y208" s="2"/>
      <c r="Z208" s="2"/>
    </row>
    <row r="209" spans="1:26" ht="18" customHeight="1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5"/>
      <c r="P209" s="2"/>
      <c r="Q209" s="2"/>
      <c r="R209" s="2"/>
      <c r="S209" s="2"/>
      <c r="T209" s="21" t="s">
        <v>330</v>
      </c>
      <c r="U209" s="2"/>
      <c r="V209" s="2"/>
      <c r="W209" s="2"/>
      <c r="X209" s="2"/>
      <c r="Y209" s="2"/>
      <c r="Z209" s="2"/>
    </row>
    <row r="210" spans="1:26" ht="18" customHeight="1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5"/>
      <c r="P210" s="2"/>
      <c r="Q210" s="2"/>
      <c r="R210" s="2"/>
      <c r="S210" s="2"/>
      <c r="T210" s="21" t="s">
        <v>331</v>
      </c>
      <c r="U210" s="2"/>
      <c r="V210" s="2"/>
      <c r="W210" s="2"/>
      <c r="X210" s="2"/>
      <c r="Y210" s="2"/>
      <c r="Z210" s="2"/>
    </row>
    <row r="211" spans="1:26" ht="18" customHeight="1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5"/>
      <c r="P211" s="2"/>
      <c r="Q211" s="2"/>
      <c r="R211" s="2"/>
      <c r="S211" s="2"/>
      <c r="T211" s="21" t="s">
        <v>332</v>
      </c>
      <c r="U211" s="2"/>
      <c r="V211" s="2"/>
      <c r="W211" s="2"/>
      <c r="X211" s="2"/>
      <c r="Y211" s="2"/>
      <c r="Z211" s="2"/>
    </row>
    <row r="212" spans="1:26" ht="18" customHeight="1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5"/>
      <c r="P212" s="2"/>
      <c r="Q212" s="2"/>
      <c r="R212" s="2"/>
      <c r="S212" s="2"/>
      <c r="T212" s="21" t="s">
        <v>333</v>
      </c>
      <c r="U212" s="2"/>
      <c r="V212" s="2"/>
      <c r="W212" s="2"/>
      <c r="X212" s="2"/>
      <c r="Y212" s="2"/>
      <c r="Z212" s="2"/>
    </row>
    <row r="213" spans="1:26" ht="18" customHeight="1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5"/>
      <c r="P213" s="2"/>
      <c r="Q213" s="2"/>
      <c r="R213" s="2"/>
      <c r="S213" s="2"/>
      <c r="T213" s="21" t="s">
        <v>334</v>
      </c>
      <c r="U213" s="2"/>
      <c r="V213" s="2"/>
      <c r="W213" s="2"/>
      <c r="X213" s="2"/>
      <c r="Y213" s="2"/>
      <c r="Z213" s="2"/>
    </row>
    <row r="214" spans="1:26" ht="18" customHeight="1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5"/>
      <c r="P214" s="2"/>
      <c r="Q214" s="2"/>
      <c r="R214" s="2"/>
      <c r="S214" s="2"/>
      <c r="T214" s="21" t="s">
        <v>335</v>
      </c>
      <c r="U214" s="2"/>
      <c r="V214" s="2"/>
      <c r="W214" s="2"/>
      <c r="X214" s="2"/>
      <c r="Y214" s="2"/>
      <c r="Z214" s="2"/>
    </row>
    <row r="215" spans="1:26" ht="18" customHeight="1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5"/>
      <c r="P215" s="2"/>
      <c r="Q215" s="2"/>
      <c r="R215" s="2"/>
      <c r="S215" s="2"/>
      <c r="T215" s="21" t="s">
        <v>336</v>
      </c>
      <c r="U215" s="2"/>
      <c r="V215" s="2"/>
      <c r="W215" s="2"/>
      <c r="X215" s="2"/>
      <c r="Y215" s="2"/>
      <c r="Z215" s="2"/>
    </row>
    <row r="216" spans="1:26" ht="18" customHeight="1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5"/>
      <c r="P216" s="2"/>
      <c r="Q216" s="2"/>
      <c r="R216" s="2"/>
      <c r="S216" s="2"/>
      <c r="T216" s="21" t="s">
        <v>337</v>
      </c>
      <c r="U216" s="2"/>
      <c r="V216" s="2"/>
      <c r="W216" s="2"/>
      <c r="X216" s="2"/>
      <c r="Y216" s="2"/>
      <c r="Z216" s="2"/>
    </row>
    <row r="217" spans="1:26" ht="18" customHeight="1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5"/>
      <c r="P217" s="2"/>
      <c r="Q217" s="2"/>
      <c r="R217" s="2"/>
      <c r="S217" s="2"/>
      <c r="T217" s="21" t="s">
        <v>338</v>
      </c>
      <c r="U217" s="2"/>
      <c r="V217" s="2"/>
      <c r="W217" s="2"/>
      <c r="X217" s="2"/>
      <c r="Y217" s="2"/>
      <c r="Z217" s="2"/>
    </row>
    <row r="218" spans="1:26" ht="18" customHeight="1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5"/>
      <c r="P218" s="2"/>
      <c r="Q218" s="2"/>
      <c r="R218" s="2"/>
      <c r="S218" s="2"/>
      <c r="T218" s="26" t="s">
        <v>339</v>
      </c>
      <c r="U218" s="2"/>
      <c r="V218" s="2"/>
      <c r="W218" s="2"/>
      <c r="X218" s="2"/>
      <c r="Y218" s="2"/>
      <c r="Z218" s="2"/>
    </row>
    <row r="219" spans="1:26" ht="18" customHeight="1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5"/>
      <c r="P219" s="2"/>
      <c r="Q219" s="2"/>
      <c r="R219" s="2"/>
      <c r="S219" s="2"/>
      <c r="T219" s="21" t="s">
        <v>340</v>
      </c>
      <c r="U219" s="2"/>
      <c r="V219" s="2"/>
      <c r="W219" s="2"/>
      <c r="X219" s="2"/>
      <c r="Y219" s="2"/>
      <c r="Z219" s="2"/>
    </row>
    <row r="220" spans="1:26" ht="18" customHeight="1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5"/>
      <c r="P220" s="2"/>
      <c r="Q220" s="2"/>
      <c r="R220" s="2"/>
      <c r="S220" s="2"/>
      <c r="T220" s="21" t="s">
        <v>341</v>
      </c>
      <c r="U220" s="2"/>
      <c r="V220" s="2"/>
      <c r="W220" s="2"/>
      <c r="X220" s="2"/>
      <c r="Y220" s="2"/>
      <c r="Z220" s="2"/>
    </row>
    <row r="221" spans="1:26" ht="18" customHeight="1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5"/>
      <c r="P221" s="2"/>
      <c r="Q221" s="2"/>
      <c r="R221" s="2"/>
      <c r="S221" s="2"/>
      <c r="T221" s="21" t="s">
        <v>342</v>
      </c>
      <c r="U221" s="2"/>
      <c r="V221" s="2"/>
      <c r="W221" s="2"/>
      <c r="X221" s="2"/>
      <c r="Y221" s="2"/>
      <c r="Z221" s="2"/>
    </row>
    <row r="222" spans="1:26" ht="18" customHeight="1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5"/>
      <c r="P222" s="2"/>
      <c r="Q222" s="2"/>
      <c r="R222" s="2"/>
      <c r="S222" s="2"/>
      <c r="T222" s="21" t="s">
        <v>343</v>
      </c>
      <c r="U222" s="2"/>
      <c r="V222" s="2"/>
      <c r="W222" s="2"/>
      <c r="X222" s="2"/>
      <c r="Y222" s="2"/>
      <c r="Z222" s="2"/>
    </row>
    <row r="223" spans="1:26" ht="18" customHeight="1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5"/>
      <c r="P223" s="2"/>
      <c r="Q223" s="2"/>
      <c r="R223" s="2"/>
      <c r="S223" s="2"/>
      <c r="T223" s="21" t="s">
        <v>344</v>
      </c>
      <c r="U223" s="2"/>
      <c r="V223" s="2"/>
      <c r="W223" s="2"/>
      <c r="X223" s="2"/>
      <c r="Y223" s="2"/>
      <c r="Z223" s="2"/>
    </row>
    <row r="224" spans="1:26" ht="18" customHeight="1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5"/>
      <c r="P224" s="2"/>
      <c r="Q224" s="2"/>
      <c r="R224" s="2"/>
      <c r="S224" s="2"/>
      <c r="T224" s="21" t="s">
        <v>47</v>
      </c>
      <c r="U224" s="2"/>
      <c r="V224" s="2"/>
      <c r="W224" s="2"/>
      <c r="X224" s="2"/>
      <c r="Y224" s="2"/>
      <c r="Z224" s="2"/>
    </row>
    <row r="225" spans="1:26" ht="18" customHeight="1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5"/>
      <c r="P225" s="2"/>
      <c r="Q225" s="2"/>
      <c r="R225" s="2"/>
      <c r="S225" s="2"/>
      <c r="T225" s="21" t="s">
        <v>345</v>
      </c>
      <c r="U225" s="2"/>
      <c r="V225" s="2"/>
      <c r="W225" s="2"/>
      <c r="X225" s="2"/>
      <c r="Y225" s="2"/>
      <c r="Z225" s="2"/>
    </row>
    <row r="226" spans="1:26" ht="18" customHeight="1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5"/>
      <c r="P226" s="2"/>
      <c r="Q226" s="2"/>
      <c r="R226" s="2"/>
      <c r="S226" s="2"/>
      <c r="T226" s="21" t="s">
        <v>346</v>
      </c>
      <c r="U226" s="2"/>
      <c r="V226" s="2"/>
      <c r="W226" s="2"/>
      <c r="X226" s="2"/>
      <c r="Y226" s="2"/>
      <c r="Z226" s="2"/>
    </row>
    <row r="227" spans="1:26" ht="18" customHeight="1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5"/>
      <c r="P227" s="2"/>
      <c r="Q227" s="2"/>
      <c r="R227" s="2"/>
      <c r="S227" s="2"/>
      <c r="T227" s="21" t="s">
        <v>347</v>
      </c>
      <c r="U227" s="2"/>
      <c r="V227" s="2"/>
      <c r="W227" s="2"/>
      <c r="X227" s="2"/>
      <c r="Y227" s="2"/>
      <c r="Z227" s="2"/>
    </row>
    <row r="228" spans="1:26" ht="18" customHeight="1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5"/>
      <c r="P228" s="2"/>
      <c r="Q228" s="2"/>
      <c r="R228" s="2"/>
      <c r="S228" s="2"/>
      <c r="T228" s="21" t="s">
        <v>348</v>
      </c>
      <c r="U228" s="2"/>
      <c r="V228" s="2"/>
      <c r="W228" s="2"/>
      <c r="X228" s="2"/>
      <c r="Y228" s="2"/>
      <c r="Z228" s="2"/>
    </row>
    <row r="229" spans="1:26" ht="18" customHeight="1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5"/>
      <c r="P229" s="2"/>
      <c r="Q229" s="2"/>
      <c r="R229" s="2"/>
      <c r="S229" s="2"/>
      <c r="T229" s="21" t="s">
        <v>349</v>
      </c>
      <c r="U229" s="2"/>
      <c r="V229" s="2"/>
      <c r="W229" s="2"/>
      <c r="X229" s="2"/>
      <c r="Y229" s="2"/>
      <c r="Z229" s="2"/>
    </row>
    <row r="230" spans="1:26" ht="18" customHeight="1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5"/>
      <c r="P230" s="2"/>
      <c r="Q230" s="2"/>
      <c r="R230" s="2"/>
      <c r="S230" s="2"/>
      <c r="T230" s="21" t="s">
        <v>350</v>
      </c>
      <c r="U230" s="2"/>
      <c r="V230" s="2"/>
      <c r="W230" s="2"/>
      <c r="X230" s="2"/>
      <c r="Y230" s="2"/>
      <c r="Z230" s="2"/>
    </row>
    <row r="231" spans="1:26" ht="18" customHeight="1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5"/>
      <c r="P231" s="2"/>
      <c r="Q231" s="2"/>
      <c r="R231" s="2"/>
      <c r="S231" s="2"/>
      <c r="T231" s="21" t="s">
        <v>351</v>
      </c>
      <c r="U231" s="2"/>
      <c r="V231" s="2"/>
      <c r="W231" s="2"/>
      <c r="X231" s="2"/>
      <c r="Y231" s="2"/>
      <c r="Z231" s="2"/>
    </row>
    <row r="232" spans="1:26" ht="18" customHeight="1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5"/>
      <c r="P232" s="2"/>
      <c r="Q232" s="2"/>
      <c r="R232" s="2"/>
      <c r="S232" s="2"/>
      <c r="T232" s="21" t="s">
        <v>352</v>
      </c>
      <c r="U232" s="2"/>
      <c r="V232" s="2"/>
      <c r="W232" s="2"/>
      <c r="X232" s="2"/>
      <c r="Y232" s="2"/>
      <c r="Z232" s="2"/>
    </row>
    <row r="233" spans="1:26" ht="18" customHeight="1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5"/>
      <c r="P233" s="2"/>
      <c r="Q233" s="2"/>
      <c r="R233" s="2"/>
      <c r="S233" s="2"/>
      <c r="T233" s="21" t="s">
        <v>353</v>
      </c>
      <c r="U233" s="2"/>
      <c r="V233" s="2"/>
      <c r="W233" s="2"/>
      <c r="X233" s="2"/>
      <c r="Y233" s="2"/>
      <c r="Z233" s="2"/>
    </row>
    <row r="234" spans="1:26" ht="18" customHeight="1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5"/>
      <c r="P234" s="2"/>
      <c r="Q234" s="2"/>
      <c r="R234" s="2"/>
      <c r="S234" s="2"/>
      <c r="T234" s="21" t="s">
        <v>354</v>
      </c>
      <c r="U234" s="2"/>
      <c r="V234" s="2"/>
      <c r="W234" s="2"/>
      <c r="X234" s="2"/>
      <c r="Y234" s="2"/>
      <c r="Z234" s="2"/>
    </row>
    <row r="235" spans="1:26" ht="18" customHeight="1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5"/>
      <c r="P235" s="2"/>
      <c r="Q235" s="2"/>
      <c r="R235" s="2"/>
      <c r="S235" s="2"/>
      <c r="T235" s="21" t="s">
        <v>355</v>
      </c>
      <c r="U235" s="2"/>
      <c r="V235" s="2"/>
      <c r="W235" s="2"/>
      <c r="X235" s="2"/>
      <c r="Y235" s="2"/>
      <c r="Z235" s="2"/>
    </row>
    <row r="236" spans="1:26" ht="18" customHeight="1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5"/>
      <c r="P236" s="2"/>
      <c r="Q236" s="2"/>
      <c r="R236" s="2"/>
      <c r="S236" s="2"/>
      <c r="T236" s="21" t="s">
        <v>356</v>
      </c>
      <c r="U236" s="2"/>
      <c r="V236" s="2"/>
      <c r="W236" s="2"/>
      <c r="X236" s="2"/>
      <c r="Y236" s="2"/>
      <c r="Z236" s="2"/>
    </row>
    <row r="237" spans="1:26" ht="18" customHeight="1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5"/>
      <c r="P237" s="2"/>
      <c r="Q237" s="2"/>
      <c r="R237" s="2"/>
      <c r="S237" s="2"/>
      <c r="T237" s="21" t="s">
        <v>357</v>
      </c>
      <c r="U237" s="2"/>
      <c r="V237" s="2"/>
      <c r="W237" s="2"/>
      <c r="X237" s="2"/>
      <c r="Y237" s="2"/>
      <c r="Z237" s="2"/>
    </row>
    <row r="238" spans="1:26" ht="18" customHeight="1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5"/>
      <c r="P238" s="2"/>
      <c r="Q238" s="2"/>
      <c r="R238" s="2"/>
      <c r="S238" s="2"/>
      <c r="T238" s="21" t="s">
        <v>358</v>
      </c>
      <c r="U238" s="2"/>
      <c r="V238" s="2"/>
      <c r="W238" s="2"/>
      <c r="X238" s="2"/>
      <c r="Y238" s="2"/>
      <c r="Z238" s="2"/>
    </row>
    <row r="239" spans="1:26" ht="18" customHeight="1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5"/>
      <c r="P239" s="2"/>
      <c r="Q239" s="2"/>
      <c r="R239" s="2"/>
      <c r="S239" s="2"/>
      <c r="T239" s="21" t="s">
        <v>359</v>
      </c>
      <c r="U239" s="2"/>
      <c r="V239" s="2"/>
      <c r="W239" s="2"/>
      <c r="X239" s="2"/>
      <c r="Y239" s="2"/>
      <c r="Z239" s="2"/>
    </row>
    <row r="240" spans="1:26" ht="18" customHeight="1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5"/>
      <c r="P240" s="2"/>
      <c r="Q240" s="2"/>
      <c r="R240" s="2"/>
      <c r="S240" s="2"/>
      <c r="T240" s="21" t="s">
        <v>360</v>
      </c>
      <c r="U240" s="2"/>
      <c r="V240" s="2"/>
      <c r="W240" s="2"/>
      <c r="X240" s="2"/>
      <c r="Y240" s="2"/>
      <c r="Z240" s="2"/>
    </row>
    <row r="241" spans="1:26" ht="18" customHeight="1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5"/>
      <c r="P241" s="2"/>
      <c r="Q241" s="2"/>
      <c r="R241" s="2"/>
      <c r="S241" s="2"/>
      <c r="T241" s="21" t="s">
        <v>361</v>
      </c>
      <c r="U241" s="2"/>
      <c r="V241" s="2"/>
      <c r="W241" s="2"/>
      <c r="X241" s="2"/>
      <c r="Y241" s="2"/>
      <c r="Z241" s="2"/>
    </row>
    <row r="242" spans="1:26" ht="18" customHeight="1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5"/>
      <c r="P242" s="2"/>
      <c r="Q242" s="2"/>
      <c r="R242" s="2"/>
      <c r="S242" s="2"/>
      <c r="T242" s="21" t="s">
        <v>362</v>
      </c>
      <c r="U242" s="2"/>
      <c r="V242" s="2"/>
      <c r="W242" s="2"/>
      <c r="X242" s="2"/>
      <c r="Y242" s="2"/>
      <c r="Z242" s="2"/>
    </row>
    <row r="243" spans="1:26" ht="18" customHeight="1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5"/>
      <c r="P243" s="2"/>
      <c r="Q243" s="2"/>
      <c r="R243" s="2"/>
      <c r="S243" s="2"/>
      <c r="T243" s="21" t="s">
        <v>363</v>
      </c>
      <c r="U243" s="2"/>
      <c r="V243" s="2"/>
      <c r="W243" s="2"/>
      <c r="X243" s="2"/>
      <c r="Y243" s="2"/>
      <c r="Z243" s="2"/>
    </row>
    <row r="244" spans="1:26" ht="18" customHeight="1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5"/>
      <c r="P244" s="2"/>
      <c r="Q244" s="2"/>
      <c r="R244" s="2"/>
      <c r="S244" s="2"/>
      <c r="T244" s="21" t="s">
        <v>364</v>
      </c>
      <c r="U244" s="2"/>
      <c r="V244" s="2"/>
      <c r="W244" s="2"/>
      <c r="X244" s="2"/>
      <c r="Y244" s="2"/>
      <c r="Z244" s="2"/>
    </row>
    <row r="245" spans="1:26" ht="18" customHeight="1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5"/>
      <c r="P245" s="2"/>
      <c r="Q245" s="2"/>
      <c r="R245" s="2"/>
      <c r="S245" s="2"/>
      <c r="T245" s="21" t="s">
        <v>365</v>
      </c>
      <c r="U245" s="2"/>
      <c r="V245" s="2"/>
      <c r="W245" s="2"/>
      <c r="X245" s="2"/>
      <c r="Y245" s="2"/>
      <c r="Z245" s="2"/>
    </row>
    <row r="246" spans="1:26" ht="18" customHeight="1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5"/>
      <c r="P246" s="2"/>
      <c r="Q246" s="2"/>
      <c r="R246" s="2"/>
      <c r="S246" s="2"/>
      <c r="T246" s="21" t="s">
        <v>366</v>
      </c>
      <c r="U246" s="2"/>
      <c r="V246" s="2"/>
      <c r="W246" s="2"/>
      <c r="X246" s="2"/>
      <c r="Y246" s="2"/>
      <c r="Z246" s="2"/>
    </row>
    <row r="247" spans="1:26" ht="18" customHeight="1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5"/>
      <c r="P247" s="2"/>
      <c r="Q247" s="2"/>
      <c r="R247" s="2"/>
      <c r="S247" s="2"/>
      <c r="T247" s="21" t="s">
        <v>367</v>
      </c>
      <c r="U247" s="2"/>
      <c r="V247" s="2"/>
      <c r="W247" s="2"/>
      <c r="X247" s="2"/>
      <c r="Y247" s="2"/>
      <c r="Z247" s="2"/>
    </row>
    <row r="248" spans="1:26" ht="18" customHeight="1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5"/>
      <c r="P248" s="2"/>
      <c r="Q248" s="2"/>
      <c r="R248" s="2"/>
      <c r="S248" s="2"/>
      <c r="T248" s="21" t="s">
        <v>368</v>
      </c>
      <c r="U248" s="2"/>
      <c r="V248" s="2"/>
      <c r="W248" s="2"/>
      <c r="X248" s="2"/>
      <c r="Y248" s="2"/>
      <c r="Z248" s="2"/>
    </row>
    <row r="249" spans="1:26" ht="18" customHeight="1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5"/>
      <c r="P249" s="2"/>
      <c r="Q249" s="2"/>
      <c r="R249" s="2"/>
      <c r="S249" s="2"/>
      <c r="T249" s="21" t="s">
        <v>369</v>
      </c>
      <c r="U249" s="2"/>
      <c r="V249" s="2"/>
      <c r="W249" s="2"/>
      <c r="X249" s="2"/>
      <c r="Y249" s="2"/>
      <c r="Z249" s="2"/>
    </row>
    <row r="250" spans="1:26" ht="18" customHeight="1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5"/>
      <c r="P250" s="2"/>
      <c r="Q250" s="2"/>
      <c r="R250" s="2"/>
      <c r="S250" s="2"/>
      <c r="T250" s="21" t="s">
        <v>370</v>
      </c>
      <c r="U250" s="2"/>
      <c r="V250" s="2"/>
      <c r="W250" s="2"/>
      <c r="X250" s="2"/>
      <c r="Y250" s="2"/>
      <c r="Z250" s="2"/>
    </row>
    <row r="251" spans="1:26" ht="18" customHeight="1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5"/>
      <c r="P251" s="2"/>
      <c r="Q251" s="2"/>
      <c r="R251" s="2"/>
      <c r="S251" s="2"/>
      <c r="T251" s="21" t="s">
        <v>371</v>
      </c>
      <c r="U251" s="2"/>
      <c r="V251" s="2"/>
      <c r="W251" s="2"/>
      <c r="X251" s="2"/>
      <c r="Y251" s="2"/>
      <c r="Z251" s="2"/>
    </row>
    <row r="252" spans="1:26" ht="18" customHeight="1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5"/>
      <c r="P252" s="2"/>
      <c r="Q252" s="2"/>
      <c r="R252" s="2"/>
      <c r="S252" s="2"/>
      <c r="T252" s="21" t="s">
        <v>372</v>
      </c>
      <c r="U252" s="2"/>
      <c r="V252" s="2"/>
      <c r="W252" s="2"/>
      <c r="X252" s="2"/>
      <c r="Y252" s="2"/>
      <c r="Z252" s="2"/>
    </row>
    <row r="253" spans="1:26" ht="18" customHeight="1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5"/>
      <c r="P253" s="2"/>
      <c r="Q253" s="2"/>
      <c r="R253" s="2"/>
      <c r="S253" s="2"/>
      <c r="T253" s="21" t="s">
        <v>373</v>
      </c>
      <c r="U253" s="2"/>
      <c r="V253" s="2"/>
      <c r="W253" s="2"/>
      <c r="X253" s="2"/>
      <c r="Y253" s="2"/>
      <c r="Z253" s="2"/>
    </row>
    <row r="254" spans="1:26" ht="18" customHeight="1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5"/>
      <c r="P254" s="2"/>
      <c r="Q254" s="2"/>
      <c r="R254" s="2"/>
      <c r="S254" s="2"/>
      <c r="T254" s="21" t="s">
        <v>374</v>
      </c>
      <c r="U254" s="2"/>
      <c r="V254" s="2"/>
      <c r="W254" s="2"/>
      <c r="X254" s="2"/>
      <c r="Y254" s="2"/>
      <c r="Z254" s="2"/>
    </row>
    <row r="255" spans="1:26" ht="18" customHeight="1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5"/>
      <c r="P255" s="2"/>
      <c r="Q255" s="2"/>
      <c r="R255" s="2"/>
      <c r="S255" s="2"/>
      <c r="T255" s="21" t="s">
        <v>375</v>
      </c>
      <c r="U255" s="2"/>
      <c r="V255" s="2"/>
      <c r="W255" s="2"/>
      <c r="X255" s="2"/>
      <c r="Y255" s="2"/>
      <c r="Z255" s="2"/>
    </row>
    <row r="256" spans="1:26" ht="18" customHeight="1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5"/>
      <c r="P256" s="2"/>
      <c r="Q256" s="2"/>
      <c r="R256" s="2"/>
      <c r="S256" s="2"/>
      <c r="T256" s="21" t="s">
        <v>376</v>
      </c>
      <c r="U256" s="2"/>
      <c r="V256" s="2"/>
      <c r="W256" s="2"/>
      <c r="X256" s="2"/>
      <c r="Y256" s="2"/>
      <c r="Z256" s="2"/>
    </row>
    <row r="257" spans="1:26" ht="18" customHeight="1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5"/>
      <c r="P257" s="2"/>
      <c r="Q257" s="2"/>
      <c r="R257" s="2"/>
      <c r="S257" s="2"/>
      <c r="T257" s="21" t="s">
        <v>377</v>
      </c>
      <c r="U257" s="2"/>
      <c r="V257" s="2"/>
      <c r="W257" s="2"/>
      <c r="X257" s="2"/>
      <c r="Y257" s="2"/>
      <c r="Z257" s="2"/>
    </row>
    <row r="258" spans="1:26" ht="18" customHeight="1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5"/>
      <c r="P258" s="2"/>
      <c r="Q258" s="2"/>
      <c r="R258" s="2"/>
      <c r="S258" s="2"/>
      <c r="T258" s="21" t="s">
        <v>378</v>
      </c>
      <c r="U258" s="2"/>
      <c r="V258" s="2"/>
      <c r="W258" s="2"/>
      <c r="X258" s="2"/>
      <c r="Y258" s="2"/>
      <c r="Z258" s="2"/>
    </row>
    <row r="259" spans="1:26" ht="18" customHeight="1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5"/>
      <c r="P259" s="2"/>
      <c r="Q259" s="2"/>
      <c r="R259" s="2"/>
      <c r="S259" s="2"/>
      <c r="T259" s="21" t="s">
        <v>379</v>
      </c>
      <c r="U259" s="2"/>
      <c r="V259" s="2"/>
      <c r="W259" s="2"/>
      <c r="X259" s="2"/>
      <c r="Y259" s="2"/>
      <c r="Z259" s="2"/>
    </row>
    <row r="260" spans="1:26" ht="18" customHeight="1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5"/>
      <c r="P260" s="2"/>
      <c r="Q260" s="2"/>
      <c r="R260" s="2"/>
      <c r="S260" s="2"/>
      <c r="T260" s="21" t="s">
        <v>380</v>
      </c>
      <c r="U260" s="2"/>
      <c r="V260" s="2"/>
      <c r="W260" s="2"/>
      <c r="X260" s="2"/>
      <c r="Y260" s="2"/>
      <c r="Z260" s="2"/>
    </row>
    <row r="261" spans="1:26" ht="18" customHeight="1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5"/>
      <c r="P261" s="2"/>
      <c r="Q261" s="2"/>
      <c r="R261" s="2"/>
      <c r="S261" s="2"/>
      <c r="T261" s="21" t="s">
        <v>381</v>
      </c>
      <c r="U261" s="2"/>
      <c r="V261" s="2"/>
      <c r="W261" s="2"/>
      <c r="X261" s="2"/>
      <c r="Y261" s="2"/>
      <c r="Z261" s="2"/>
    </row>
    <row r="262" spans="1:26" ht="18" customHeight="1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5"/>
      <c r="P262" s="2"/>
      <c r="Q262" s="2"/>
      <c r="R262" s="2"/>
      <c r="S262" s="2"/>
      <c r="T262" s="21" t="s">
        <v>382</v>
      </c>
      <c r="U262" s="2"/>
      <c r="V262" s="2"/>
      <c r="W262" s="2"/>
      <c r="X262" s="2"/>
      <c r="Y262" s="2"/>
      <c r="Z262" s="2"/>
    </row>
    <row r="263" spans="1:26" ht="18" customHeight="1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5"/>
      <c r="P263" s="2"/>
      <c r="Q263" s="2"/>
      <c r="R263" s="2"/>
      <c r="S263" s="2"/>
      <c r="T263" s="21" t="s">
        <v>383</v>
      </c>
      <c r="U263" s="2"/>
      <c r="V263" s="2"/>
      <c r="W263" s="2"/>
      <c r="X263" s="2"/>
      <c r="Y263" s="2"/>
      <c r="Z263" s="2"/>
    </row>
    <row r="264" spans="1:26" ht="18" customHeight="1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5"/>
      <c r="P264" s="2"/>
      <c r="Q264" s="2"/>
      <c r="R264" s="2"/>
      <c r="S264" s="2"/>
      <c r="T264" s="21" t="s">
        <v>384</v>
      </c>
      <c r="U264" s="2"/>
      <c r="V264" s="2"/>
      <c r="W264" s="2"/>
      <c r="X264" s="2"/>
      <c r="Y264" s="2"/>
      <c r="Z264" s="2"/>
    </row>
    <row r="265" spans="1:26" ht="18" customHeight="1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5"/>
      <c r="P265" s="2"/>
      <c r="Q265" s="2"/>
      <c r="R265" s="2"/>
      <c r="S265" s="2"/>
      <c r="T265" s="21" t="s">
        <v>385</v>
      </c>
      <c r="U265" s="2"/>
      <c r="V265" s="2"/>
      <c r="W265" s="2"/>
      <c r="X265" s="2"/>
      <c r="Y265" s="2"/>
      <c r="Z265" s="2"/>
    </row>
    <row r="266" spans="1:26" ht="18" customHeight="1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5"/>
      <c r="P266" s="2"/>
      <c r="Q266" s="2"/>
      <c r="R266" s="2"/>
      <c r="S266" s="2"/>
      <c r="T266" s="21" t="s">
        <v>386</v>
      </c>
      <c r="U266" s="2"/>
      <c r="V266" s="2"/>
      <c r="W266" s="2"/>
      <c r="X266" s="2"/>
      <c r="Y266" s="2"/>
      <c r="Z266" s="2"/>
    </row>
    <row r="267" spans="1:26" ht="18" customHeight="1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5"/>
      <c r="P267" s="2"/>
      <c r="Q267" s="2"/>
      <c r="R267" s="2"/>
      <c r="S267" s="2"/>
      <c r="T267" s="21" t="s">
        <v>40</v>
      </c>
      <c r="U267" s="2"/>
      <c r="V267" s="2"/>
      <c r="W267" s="2"/>
      <c r="X267" s="2"/>
      <c r="Y267" s="2"/>
      <c r="Z267" s="2"/>
    </row>
    <row r="268" spans="1:26" ht="18" customHeight="1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5"/>
      <c r="P268" s="2"/>
      <c r="Q268" s="2"/>
      <c r="R268" s="2"/>
      <c r="S268" s="2"/>
      <c r="T268" s="21" t="s">
        <v>387</v>
      </c>
      <c r="U268" s="2"/>
      <c r="V268" s="2"/>
      <c r="W268" s="2"/>
      <c r="X268" s="2"/>
      <c r="Y268" s="2"/>
      <c r="Z268" s="2"/>
    </row>
    <row r="269" spans="1:26" ht="18" customHeight="1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5"/>
      <c r="P269" s="2"/>
      <c r="Q269" s="2"/>
      <c r="R269" s="2"/>
      <c r="S269" s="2"/>
      <c r="T269" s="21" t="s">
        <v>388</v>
      </c>
      <c r="U269" s="2"/>
      <c r="V269" s="2"/>
      <c r="W269" s="2"/>
      <c r="X269" s="2"/>
      <c r="Y269" s="2"/>
      <c r="Z269" s="2"/>
    </row>
    <row r="270" spans="1:26" ht="18" customHeight="1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5"/>
      <c r="P270" s="2"/>
      <c r="Q270" s="2"/>
      <c r="R270" s="2"/>
      <c r="S270" s="2"/>
      <c r="T270" s="21" t="s">
        <v>389</v>
      </c>
      <c r="U270" s="2"/>
      <c r="V270" s="2"/>
      <c r="W270" s="2"/>
      <c r="X270" s="2"/>
      <c r="Y270" s="2"/>
      <c r="Z270" s="2"/>
    </row>
    <row r="271" spans="1:26" ht="18" customHeight="1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5"/>
      <c r="P271" s="2"/>
      <c r="Q271" s="2"/>
      <c r="R271" s="2"/>
      <c r="S271" s="2"/>
      <c r="T271" s="21" t="s">
        <v>390</v>
      </c>
      <c r="U271" s="2"/>
      <c r="V271" s="2"/>
      <c r="W271" s="2"/>
      <c r="X271" s="2"/>
      <c r="Y271" s="2"/>
      <c r="Z271" s="2"/>
    </row>
    <row r="272" spans="1:26" ht="18" customHeight="1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5"/>
      <c r="P272" s="2"/>
      <c r="Q272" s="2"/>
      <c r="R272" s="2"/>
      <c r="S272" s="2"/>
      <c r="T272" s="21" t="s">
        <v>391</v>
      </c>
      <c r="U272" s="2"/>
      <c r="V272" s="2"/>
      <c r="W272" s="2"/>
      <c r="X272" s="2"/>
      <c r="Y272" s="2"/>
      <c r="Z272" s="2"/>
    </row>
    <row r="273" spans="1:26" ht="18" customHeight="1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5"/>
      <c r="P273" s="2"/>
      <c r="Q273" s="2"/>
      <c r="R273" s="2"/>
      <c r="S273" s="2"/>
      <c r="T273" s="21" t="s">
        <v>392</v>
      </c>
      <c r="U273" s="2"/>
      <c r="V273" s="2"/>
      <c r="W273" s="2"/>
      <c r="X273" s="2"/>
      <c r="Y273" s="2"/>
      <c r="Z273" s="2"/>
    </row>
    <row r="274" spans="1:26" ht="18" customHeight="1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5"/>
      <c r="P274" s="2"/>
      <c r="Q274" s="2"/>
      <c r="R274" s="2"/>
      <c r="S274" s="2"/>
      <c r="T274" s="21" t="s">
        <v>393</v>
      </c>
      <c r="U274" s="2"/>
      <c r="V274" s="2"/>
      <c r="W274" s="2"/>
      <c r="X274" s="2"/>
      <c r="Y274" s="2"/>
      <c r="Z274" s="2"/>
    </row>
    <row r="275" spans="1:26" ht="18" customHeight="1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5"/>
      <c r="P275" s="2"/>
      <c r="Q275" s="2"/>
      <c r="R275" s="2"/>
      <c r="S275" s="2"/>
      <c r="T275" s="21" t="s">
        <v>394</v>
      </c>
      <c r="U275" s="2"/>
      <c r="V275" s="2"/>
      <c r="W275" s="2"/>
      <c r="X275" s="2"/>
      <c r="Y275" s="2"/>
      <c r="Z275" s="2"/>
    </row>
    <row r="276" spans="1:26" ht="18" customHeight="1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5"/>
      <c r="P276" s="2"/>
      <c r="Q276" s="2"/>
      <c r="R276" s="2"/>
      <c r="S276" s="2"/>
      <c r="T276" s="21" t="s">
        <v>395</v>
      </c>
      <c r="U276" s="2"/>
      <c r="V276" s="2"/>
      <c r="W276" s="2"/>
      <c r="X276" s="2"/>
      <c r="Y276" s="2"/>
      <c r="Z276" s="2"/>
    </row>
    <row r="277" spans="1:26" ht="18" customHeight="1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5"/>
      <c r="P277" s="2"/>
      <c r="Q277" s="2"/>
      <c r="R277" s="2"/>
      <c r="S277" s="2"/>
      <c r="T277" s="21" t="s">
        <v>396</v>
      </c>
      <c r="U277" s="2"/>
      <c r="V277" s="2"/>
      <c r="W277" s="2"/>
      <c r="X277" s="2"/>
      <c r="Y277" s="2"/>
      <c r="Z277" s="2"/>
    </row>
    <row r="278" spans="1:26" ht="18" customHeight="1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5"/>
      <c r="P278" s="2"/>
      <c r="Q278" s="2"/>
      <c r="R278" s="2"/>
      <c r="S278" s="2"/>
      <c r="T278" s="21" t="s">
        <v>397</v>
      </c>
      <c r="U278" s="2"/>
      <c r="V278" s="2"/>
      <c r="W278" s="2"/>
      <c r="X278" s="2"/>
      <c r="Y278" s="2"/>
      <c r="Z278" s="2"/>
    </row>
    <row r="279" spans="1:26" ht="18" customHeight="1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5"/>
      <c r="P279" s="2"/>
      <c r="Q279" s="2"/>
      <c r="R279" s="2"/>
      <c r="S279" s="2"/>
      <c r="T279" s="21" t="s">
        <v>398</v>
      </c>
      <c r="U279" s="2"/>
      <c r="V279" s="2"/>
      <c r="W279" s="2"/>
      <c r="X279" s="2"/>
      <c r="Y279" s="2"/>
      <c r="Z279" s="2"/>
    </row>
    <row r="280" spans="1:26" ht="18" customHeight="1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5"/>
      <c r="P280" s="2"/>
      <c r="Q280" s="2"/>
      <c r="R280" s="2"/>
      <c r="S280" s="2"/>
      <c r="T280" s="21" t="s">
        <v>399</v>
      </c>
      <c r="U280" s="2"/>
      <c r="V280" s="2"/>
      <c r="W280" s="2"/>
      <c r="X280" s="2"/>
      <c r="Y280" s="2"/>
      <c r="Z280" s="2"/>
    </row>
    <row r="281" spans="1:26" ht="18" customHeight="1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5"/>
      <c r="P281" s="2"/>
      <c r="Q281" s="2"/>
      <c r="R281" s="2"/>
      <c r="S281" s="2"/>
      <c r="T281" s="21" t="s">
        <v>400</v>
      </c>
      <c r="U281" s="2"/>
      <c r="V281" s="2"/>
      <c r="W281" s="2"/>
      <c r="X281" s="2"/>
      <c r="Y281" s="2"/>
      <c r="Z281" s="2"/>
    </row>
    <row r="282" spans="1:26" ht="18" customHeight="1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5"/>
      <c r="P282" s="2"/>
      <c r="Q282" s="2"/>
      <c r="R282" s="2"/>
      <c r="S282" s="2"/>
      <c r="T282" s="21" t="s">
        <v>401</v>
      </c>
      <c r="U282" s="2"/>
      <c r="V282" s="2"/>
      <c r="W282" s="2"/>
      <c r="X282" s="2"/>
      <c r="Y282" s="2"/>
      <c r="Z282" s="2"/>
    </row>
    <row r="283" spans="1:26" ht="18" customHeight="1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5"/>
      <c r="P283" s="2"/>
      <c r="Q283" s="2"/>
      <c r="R283" s="2"/>
      <c r="S283" s="2"/>
      <c r="T283" s="21" t="s">
        <v>402</v>
      </c>
      <c r="U283" s="2"/>
      <c r="V283" s="2"/>
      <c r="W283" s="2"/>
      <c r="X283" s="2"/>
      <c r="Y283" s="2"/>
      <c r="Z283" s="2"/>
    </row>
    <row r="284" spans="1:26" ht="18" customHeight="1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5"/>
      <c r="P284" s="2"/>
      <c r="Q284" s="2"/>
      <c r="R284" s="2"/>
      <c r="S284" s="2"/>
      <c r="T284" s="21" t="s">
        <v>403</v>
      </c>
      <c r="U284" s="2"/>
      <c r="V284" s="2"/>
      <c r="W284" s="2"/>
      <c r="X284" s="2"/>
      <c r="Y284" s="2"/>
      <c r="Z284" s="2"/>
    </row>
    <row r="285" spans="1:26" ht="18" customHeight="1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5"/>
      <c r="P285" s="2"/>
      <c r="Q285" s="2"/>
      <c r="R285" s="2"/>
      <c r="S285" s="2"/>
      <c r="T285" s="21" t="s">
        <v>404</v>
      </c>
      <c r="U285" s="2"/>
      <c r="V285" s="2"/>
      <c r="W285" s="2"/>
      <c r="X285" s="2"/>
      <c r="Y285" s="2"/>
      <c r="Z285" s="2"/>
    </row>
    <row r="286" spans="1:26" ht="18" customHeight="1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5"/>
      <c r="P286" s="2"/>
      <c r="Q286" s="2"/>
      <c r="R286" s="2"/>
      <c r="S286" s="2"/>
      <c r="T286" s="21" t="s">
        <v>405</v>
      </c>
      <c r="U286" s="2"/>
      <c r="V286" s="2"/>
      <c r="W286" s="2"/>
      <c r="X286" s="2"/>
      <c r="Y286" s="2"/>
      <c r="Z286" s="2"/>
    </row>
    <row r="287" spans="1:26" ht="18" customHeight="1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5"/>
      <c r="P287" s="2"/>
      <c r="Q287" s="2"/>
      <c r="R287" s="2"/>
      <c r="S287" s="2"/>
      <c r="T287" s="21" t="s">
        <v>406</v>
      </c>
      <c r="U287" s="2"/>
      <c r="V287" s="2"/>
      <c r="W287" s="2"/>
      <c r="X287" s="2"/>
      <c r="Y287" s="2"/>
      <c r="Z287" s="2"/>
    </row>
    <row r="288" spans="1:26" ht="18" customHeight="1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5"/>
      <c r="P288" s="2"/>
      <c r="Q288" s="2"/>
      <c r="R288" s="2"/>
      <c r="S288" s="2"/>
      <c r="T288" s="21" t="s">
        <v>407</v>
      </c>
      <c r="U288" s="2"/>
      <c r="V288" s="2"/>
      <c r="W288" s="2"/>
      <c r="X288" s="2"/>
      <c r="Y288" s="2"/>
      <c r="Z288" s="2"/>
    </row>
    <row r="289" spans="1:26" ht="18" customHeight="1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5"/>
      <c r="P289" s="2"/>
      <c r="Q289" s="2"/>
      <c r="R289" s="2"/>
      <c r="S289" s="2"/>
      <c r="T289" s="21" t="s">
        <v>408</v>
      </c>
      <c r="U289" s="2"/>
      <c r="V289" s="2"/>
      <c r="W289" s="2"/>
      <c r="X289" s="2"/>
      <c r="Y289" s="2"/>
      <c r="Z289" s="2"/>
    </row>
    <row r="290" spans="1:26" ht="18" customHeight="1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5"/>
      <c r="P290" s="2"/>
      <c r="Q290" s="2"/>
      <c r="R290" s="2"/>
      <c r="S290" s="2"/>
      <c r="T290" s="21" t="s">
        <v>409</v>
      </c>
      <c r="U290" s="2"/>
      <c r="V290" s="2"/>
      <c r="W290" s="2"/>
      <c r="X290" s="2"/>
      <c r="Y290" s="2"/>
      <c r="Z290" s="2"/>
    </row>
    <row r="291" spans="1:26" ht="18" customHeight="1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5"/>
      <c r="P291" s="2"/>
      <c r="Q291" s="2"/>
      <c r="R291" s="2"/>
      <c r="S291" s="2"/>
      <c r="T291" s="21" t="s">
        <v>410</v>
      </c>
      <c r="U291" s="2"/>
      <c r="V291" s="2"/>
      <c r="W291" s="2"/>
      <c r="X291" s="2"/>
      <c r="Y291" s="2"/>
      <c r="Z291" s="2"/>
    </row>
    <row r="292" spans="1:26" ht="18" customHeight="1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5"/>
      <c r="P292" s="2"/>
      <c r="Q292" s="2"/>
      <c r="R292" s="2"/>
      <c r="S292" s="2"/>
      <c r="T292" s="21" t="s">
        <v>30</v>
      </c>
      <c r="U292" s="2"/>
      <c r="V292" s="2"/>
      <c r="W292" s="2"/>
      <c r="X292" s="2"/>
      <c r="Y292" s="2"/>
      <c r="Z292" s="2"/>
    </row>
    <row r="293" spans="1:26" ht="18" customHeight="1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5"/>
      <c r="P293" s="2"/>
      <c r="Q293" s="2"/>
      <c r="R293" s="2"/>
      <c r="S293" s="2"/>
      <c r="T293" s="21" t="s">
        <v>411</v>
      </c>
      <c r="U293" s="2"/>
      <c r="V293" s="2"/>
      <c r="W293" s="2"/>
      <c r="X293" s="2"/>
      <c r="Y293" s="2"/>
      <c r="Z293" s="2"/>
    </row>
    <row r="294" spans="1:26" ht="18" customHeight="1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5"/>
      <c r="P294" s="2"/>
      <c r="Q294" s="2"/>
      <c r="R294" s="2"/>
      <c r="S294" s="2"/>
      <c r="T294" s="21" t="s">
        <v>412</v>
      </c>
      <c r="U294" s="2"/>
      <c r="V294" s="2"/>
      <c r="W294" s="2"/>
      <c r="X294" s="2"/>
      <c r="Y294" s="2"/>
      <c r="Z294" s="2"/>
    </row>
    <row r="295" spans="1:26" ht="18" customHeight="1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5"/>
      <c r="P295" s="2"/>
      <c r="Q295" s="2"/>
      <c r="R295" s="2"/>
      <c r="S295" s="2"/>
      <c r="T295" s="21" t="s">
        <v>413</v>
      </c>
      <c r="U295" s="2"/>
      <c r="V295" s="2"/>
      <c r="W295" s="2"/>
      <c r="X295" s="2"/>
      <c r="Y295" s="2"/>
      <c r="Z295" s="2"/>
    </row>
    <row r="296" spans="1:26" ht="18" customHeight="1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5"/>
      <c r="P296" s="2"/>
      <c r="Q296" s="2"/>
      <c r="R296" s="2"/>
      <c r="S296" s="2"/>
      <c r="T296" s="21" t="s">
        <v>414</v>
      </c>
      <c r="U296" s="2"/>
      <c r="V296" s="2"/>
      <c r="W296" s="2"/>
      <c r="X296" s="2"/>
      <c r="Y296" s="2"/>
      <c r="Z296" s="2"/>
    </row>
    <row r="297" spans="1:26" ht="18" customHeight="1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5"/>
      <c r="P297" s="2"/>
      <c r="Q297" s="2"/>
      <c r="R297" s="2"/>
      <c r="S297" s="2"/>
      <c r="T297" s="21" t="s">
        <v>415</v>
      </c>
      <c r="U297" s="2"/>
      <c r="V297" s="2"/>
      <c r="W297" s="2"/>
      <c r="X297" s="2"/>
      <c r="Y297" s="2"/>
      <c r="Z297" s="2"/>
    </row>
    <row r="298" spans="1:26" ht="18" customHeight="1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5"/>
      <c r="P298" s="2"/>
      <c r="Q298" s="2"/>
      <c r="R298" s="2"/>
      <c r="S298" s="2"/>
      <c r="T298" s="21" t="s">
        <v>416</v>
      </c>
      <c r="U298" s="2"/>
      <c r="V298" s="2"/>
      <c r="W298" s="2"/>
      <c r="X298" s="2"/>
      <c r="Y298" s="2"/>
      <c r="Z298" s="2"/>
    </row>
    <row r="299" spans="1:26" ht="18" customHeight="1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5"/>
      <c r="P299" s="2"/>
      <c r="Q299" s="2"/>
      <c r="R299" s="2"/>
      <c r="S299" s="2"/>
      <c r="T299" s="21" t="s">
        <v>417</v>
      </c>
      <c r="U299" s="2"/>
      <c r="V299" s="2"/>
      <c r="W299" s="2"/>
      <c r="X299" s="2"/>
      <c r="Y299" s="2"/>
      <c r="Z299" s="2"/>
    </row>
    <row r="300" spans="1:26" ht="18" customHeight="1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5"/>
      <c r="P300" s="2"/>
      <c r="Q300" s="2"/>
      <c r="R300" s="2"/>
      <c r="S300" s="2"/>
      <c r="T300" s="21" t="s">
        <v>418</v>
      </c>
      <c r="U300" s="2"/>
      <c r="V300" s="2"/>
      <c r="W300" s="2"/>
      <c r="X300" s="2"/>
      <c r="Y300" s="2"/>
      <c r="Z300" s="2"/>
    </row>
    <row r="301" spans="1:26" ht="18" customHeight="1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5"/>
      <c r="P301" s="2"/>
      <c r="Q301" s="2"/>
      <c r="R301" s="2"/>
      <c r="S301" s="2"/>
      <c r="T301" s="21" t="s">
        <v>419</v>
      </c>
      <c r="U301" s="2"/>
      <c r="V301" s="2"/>
      <c r="W301" s="2"/>
      <c r="X301" s="2"/>
      <c r="Y301" s="2"/>
      <c r="Z301" s="2"/>
    </row>
    <row r="302" spans="1:26" ht="18" customHeight="1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5"/>
      <c r="P302" s="2"/>
      <c r="Q302" s="2"/>
      <c r="R302" s="2"/>
      <c r="S302" s="2"/>
      <c r="T302" s="21" t="s">
        <v>420</v>
      </c>
      <c r="U302" s="2"/>
      <c r="V302" s="2"/>
      <c r="W302" s="2"/>
      <c r="X302" s="2"/>
      <c r="Y302" s="2"/>
      <c r="Z302" s="2"/>
    </row>
    <row r="303" spans="1:26" ht="18" customHeight="1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5"/>
      <c r="P303" s="2"/>
      <c r="Q303" s="2"/>
      <c r="R303" s="2"/>
      <c r="S303" s="2"/>
      <c r="T303" s="21" t="s">
        <v>421</v>
      </c>
      <c r="U303" s="2"/>
      <c r="V303" s="2"/>
      <c r="W303" s="2"/>
      <c r="X303" s="2"/>
      <c r="Y303" s="2"/>
      <c r="Z303" s="2"/>
    </row>
    <row r="304" spans="1:26" ht="18" customHeight="1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5"/>
      <c r="P304" s="2"/>
      <c r="Q304" s="2"/>
      <c r="R304" s="2"/>
      <c r="S304" s="2"/>
      <c r="T304" s="21" t="s">
        <v>422</v>
      </c>
      <c r="U304" s="2"/>
      <c r="V304" s="2"/>
      <c r="W304" s="2"/>
      <c r="X304" s="2"/>
      <c r="Y304" s="2"/>
      <c r="Z304" s="2"/>
    </row>
    <row r="305" spans="1:26" ht="18" customHeight="1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5"/>
      <c r="P305" s="2"/>
      <c r="Q305" s="2"/>
      <c r="R305" s="2"/>
      <c r="S305" s="2"/>
      <c r="T305" s="21" t="s">
        <v>423</v>
      </c>
      <c r="U305" s="2"/>
      <c r="V305" s="2"/>
      <c r="W305" s="2"/>
      <c r="X305" s="2"/>
      <c r="Y305" s="2"/>
      <c r="Z305" s="2"/>
    </row>
    <row r="306" spans="1:26" ht="18" customHeight="1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5"/>
      <c r="P306" s="2"/>
      <c r="Q306" s="2"/>
      <c r="R306" s="2"/>
      <c r="S306" s="2"/>
      <c r="T306" s="21" t="s">
        <v>424</v>
      </c>
      <c r="U306" s="2"/>
      <c r="V306" s="2"/>
      <c r="W306" s="2"/>
      <c r="X306" s="2"/>
      <c r="Y306" s="2"/>
      <c r="Z306" s="2"/>
    </row>
    <row r="307" spans="1:26" ht="18" customHeight="1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5"/>
      <c r="P307" s="2"/>
      <c r="Q307" s="2"/>
      <c r="R307" s="2"/>
      <c r="S307" s="2"/>
      <c r="T307" s="21" t="s">
        <v>425</v>
      </c>
      <c r="U307" s="2"/>
      <c r="V307" s="2"/>
      <c r="W307" s="2"/>
      <c r="X307" s="2"/>
      <c r="Y307" s="2"/>
      <c r="Z307" s="2"/>
    </row>
    <row r="308" spans="1:26" ht="18" customHeight="1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5"/>
      <c r="P308" s="2"/>
      <c r="Q308" s="2"/>
      <c r="R308" s="2"/>
      <c r="S308" s="2"/>
      <c r="T308" s="21" t="s">
        <v>426</v>
      </c>
      <c r="U308" s="2"/>
      <c r="V308" s="2"/>
      <c r="W308" s="2"/>
      <c r="X308" s="2"/>
      <c r="Y308" s="2"/>
      <c r="Z308" s="2"/>
    </row>
    <row r="309" spans="1:26" ht="18" customHeight="1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5"/>
      <c r="P309" s="2"/>
      <c r="Q309" s="2"/>
      <c r="R309" s="2"/>
      <c r="S309" s="2"/>
      <c r="T309" s="21" t="s">
        <v>427</v>
      </c>
      <c r="U309" s="2"/>
      <c r="V309" s="2"/>
      <c r="W309" s="2"/>
      <c r="X309" s="2"/>
      <c r="Y309" s="2"/>
      <c r="Z309" s="2"/>
    </row>
    <row r="310" spans="1:26" ht="18" customHeight="1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5"/>
      <c r="P310" s="2"/>
      <c r="Q310" s="2"/>
      <c r="R310" s="2"/>
      <c r="S310" s="2"/>
      <c r="T310" s="21" t="s">
        <v>428</v>
      </c>
      <c r="U310" s="2"/>
      <c r="V310" s="2"/>
      <c r="W310" s="2"/>
      <c r="X310" s="2"/>
      <c r="Y310" s="2"/>
      <c r="Z310" s="2"/>
    </row>
    <row r="311" spans="1:26" ht="18" customHeight="1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5"/>
      <c r="P311" s="2"/>
      <c r="Q311" s="2"/>
      <c r="R311" s="2"/>
      <c r="S311" s="2"/>
      <c r="T311" s="21" t="s">
        <v>429</v>
      </c>
      <c r="U311" s="2"/>
      <c r="V311" s="2"/>
      <c r="W311" s="2"/>
      <c r="X311" s="2"/>
      <c r="Y311" s="2"/>
      <c r="Z311" s="2"/>
    </row>
    <row r="312" spans="1:26" ht="18" customHeight="1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5"/>
      <c r="P312" s="2"/>
      <c r="Q312" s="2"/>
      <c r="R312" s="2"/>
      <c r="S312" s="2"/>
      <c r="T312" s="21" t="s">
        <v>430</v>
      </c>
      <c r="U312" s="2"/>
      <c r="V312" s="2"/>
      <c r="W312" s="2"/>
      <c r="X312" s="2"/>
      <c r="Y312" s="2"/>
      <c r="Z312" s="2"/>
    </row>
    <row r="313" spans="1:26" ht="18" customHeight="1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5"/>
      <c r="P313" s="2"/>
      <c r="Q313" s="2"/>
      <c r="R313" s="2"/>
      <c r="S313" s="2"/>
      <c r="T313" s="21" t="s">
        <v>431</v>
      </c>
      <c r="U313" s="2"/>
      <c r="V313" s="2"/>
      <c r="W313" s="2"/>
      <c r="X313" s="2"/>
      <c r="Y313" s="2"/>
      <c r="Z313" s="2"/>
    </row>
    <row r="314" spans="1:26" ht="18" customHeight="1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5"/>
      <c r="P314" s="2"/>
      <c r="Q314" s="2"/>
      <c r="R314" s="2"/>
      <c r="S314" s="2"/>
      <c r="T314" s="21" t="s">
        <v>432</v>
      </c>
      <c r="U314" s="2"/>
      <c r="V314" s="2"/>
      <c r="W314" s="2"/>
      <c r="X314" s="2"/>
      <c r="Y314" s="2"/>
      <c r="Z314" s="2"/>
    </row>
    <row r="315" spans="1:26" ht="18" customHeight="1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5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8" customHeight="1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5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8" customHeight="1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5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8" customHeight="1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5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8" customHeight="1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5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8" customHeight="1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5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8" customHeight="1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5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8" customHeight="1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5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8" customHeight="1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5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8" customHeight="1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8" customHeight="1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8" customHeight="1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8" customHeight="1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8" customHeight="1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8" customHeight="1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8" customHeight="1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8" customHeight="1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8" customHeight="1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8" customHeight="1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8" customHeight="1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8" customHeight="1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8" customHeight="1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8" customHeight="1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8" customHeight="1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8" customHeight="1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8" customHeight="1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8" customHeight="1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8" customHeight="1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8" customHeight="1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8" customHeight="1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8" customHeight="1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8" customHeight="1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8" customHeight="1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8" customHeight="1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8" customHeight="1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8" customHeight="1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8" customHeight="1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8" customHeight="1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8" customHeight="1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8" customHeight="1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8" customHeight="1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8" customHeight="1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8" customHeight="1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8" customHeight="1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8" customHeight="1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8" customHeight="1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8" customHeight="1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8" customHeight="1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8" customHeight="1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8" customHeight="1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8" customHeight="1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8" customHeight="1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8" customHeight="1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8" customHeight="1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8" customHeight="1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8" customHeight="1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8" customHeight="1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8" customHeight="1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8" customHeight="1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8" customHeight="1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8" customHeight="1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8" customHeight="1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8" customHeight="1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8" customHeight="1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8" customHeight="1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8" customHeight="1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8" customHeight="1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8" customHeight="1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8" customHeight="1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8" customHeight="1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8" customHeight="1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8" customHeight="1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8" customHeight="1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8" customHeight="1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8" customHeight="1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8" customHeight="1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8" customHeight="1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8" customHeight="1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8" customHeight="1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8" customHeight="1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8" customHeight="1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8" customHeight="1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8" customHeight="1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8" customHeight="1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8" customHeight="1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8" customHeight="1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8" customHeight="1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8" customHeight="1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8" customHeight="1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8" customHeight="1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8" customHeight="1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8" customHeight="1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8" customHeight="1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8" customHeight="1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8" customHeight="1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8" customHeight="1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8" customHeight="1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8" customHeight="1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8" customHeight="1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8" customHeight="1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8" customHeight="1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8" customHeight="1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8" customHeight="1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8" customHeight="1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8" customHeight="1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8" customHeight="1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8" customHeight="1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8" customHeight="1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8" customHeight="1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8" customHeight="1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8" customHeight="1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8" customHeight="1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8" customHeight="1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8" customHeight="1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8" customHeight="1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8" customHeight="1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8" customHeight="1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8" customHeight="1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8" customHeight="1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8" customHeight="1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8" customHeight="1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8" customHeight="1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8" customHeight="1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8" customHeight="1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8" customHeight="1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8" customHeight="1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8" customHeight="1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8" customHeight="1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8" customHeight="1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8" customHeight="1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8" customHeight="1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8" customHeight="1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8" customHeight="1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8" customHeight="1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8" customHeight="1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8" customHeight="1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8" customHeight="1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8" customHeight="1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8" customHeight="1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8" customHeight="1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8" customHeight="1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8" customHeight="1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8" customHeight="1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8" customHeight="1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8" customHeight="1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8" customHeight="1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8" customHeight="1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8" customHeight="1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8" customHeight="1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8" customHeight="1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8" customHeight="1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8" customHeight="1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8" customHeight="1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8" customHeight="1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8" customHeight="1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8" customHeight="1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8" customHeight="1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8" customHeight="1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8" customHeight="1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8" customHeight="1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8" customHeight="1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8" customHeight="1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8" customHeight="1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8" customHeight="1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8" customHeight="1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8" customHeight="1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8" customHeight="1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8" customHeight="1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8" customHeight="1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8" customHeight="1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8" customHeight="1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8" customHeight="1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8" customHeight="1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8" customHeight="1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8" customHeight="1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8" customHeight="1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8" customHeight="1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8" customHeight="1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8" customHeight="1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8" customHeight="1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8" customHeight="1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8" customHeight="1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8" customHeight="1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8" customHeight="1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8" customHeight="1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8" customHeight="1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8" customHeight="1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8" customHeight="1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8" customHeight="1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8" customHeight="1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8" customHeight="1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8" customHeight="1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8" customHeight="1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8" customHeight="1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8" customHeight="1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8" customHeight="1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8" customHeight="1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8" customHeight="1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8" customHeight="1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8" customHeight="1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8" customHeight="1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8" customHeight="1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8" customHeight="1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8" customHeight="1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8" customHeight="1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8" customHeight="1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8" customHeight="1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8" customHeight="1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8" customHeight="1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8" customHeight="1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8" customHeight="1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8" customHeight="1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8" customHeight="1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8" customHeight="1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8" customHeight="1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8" customHeight="1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8" customHeight="1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8" customHeight="1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8" customHeight="1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8" customHeight="1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8" customHeight="1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8" customHeight="1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8" customHeight="1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8" customHeight="1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8" customHeight="1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8" customHeight="1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8" customHeight="1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8" customHeight="1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8" customHeight="1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8" customHeight="1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8" customHeight="1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8" customHeight="1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8" customHeight="1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8" customHeight="1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8" customHeight="1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8" customHeight="1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8" customHeight="1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8" customHeight="1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8" customHeight="1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8" customHeight="1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8" customHeight="1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8" customHeight="1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8" customHeight="1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8" customHeight="1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8" customHeight="1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8" customHeight="1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8" customHeight="1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8" customHeight="1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8" customHeight="1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8" customHeight="1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8" customHeight="1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8" customHeight="1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8" customHeight="1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8" customHeight="1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8" customHeight="1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8" customHeight="1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8" customHeight="1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8" customHeight="1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8" customHeight="1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8" customHeight="1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8" customHeight="1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8" customHeight="1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8" customHeight="1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8" customHeight="1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8" customHeight="1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8" customHeight="1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8" customHeight="1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8" customHeight="1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8" customHeight="1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8" customHeight="1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8" customHeight="1" x14ac:dyDescent="0.2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8" customHeight="1" x14ac:dyDescent="0.2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8" customHeight="1" x14ac:dyDescent="0.2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8" customHeight="1" x14ac:dyDescent="0.2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8" customHeight="1" x14ac:dyDescent="0.2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8" customHeight="1" x14ac:dyDescent="0.2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8" customHeight="1" x14ac:dyDescent="0.2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8" customHeight="1" x14ac:dyDescent="0.2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8" customHeight="1" x14ac:dyDescent="0.2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8" customHeight="1" x14ac:dyDescent="0.2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8" customHeight="1" x14ac:dyDescent="0.2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8" customHeight="1" x14ac:dyDescent="0.2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8" customHeight="1" x14ac:dyDescent="0.2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8" customHeight="1" x14ac:dyDescent="0.2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8" customHeight="1" x14ac:dyDescent="0.2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8" customHeight="1" x14ac:dyDescent="0.2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8" customHeight="1" x14ac:dyDescent="0.2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8" customHeight="1" x14ac:dyDescent="0.2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8" customHeight="1" x14ac:dyDescent="0.2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8" customHeight="1" x14ac:dyDescent="0.2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8" customHeight="1" x14ac:dyDescent="0.2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8" customHeight="1" x14ac:dyDescent="0.2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8" customHeight="1" x14ac:dyDescent="0.2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8" customHeight="1" x14ac:dyDescent="0.2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8" customHeight="1" x14ac:dyDescent="0.2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8" customHeight="1" x14ac:dyDescent="0.2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8" customHeight="1" x14ac:dyDescent="0.2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8" customHeight="1" x14ac:dyDescent="0.2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8" customHeight="1" x14ac:dyDescent="0.2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8" customHeight="1" x14ac:dyDescent="0.2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8" customHeight="1" x14ac:dyDescent="0.2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8" customHeight="1" x14ac:dyDescent="0.2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8" customHeight="1" x14ac:dyDescent="0.2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8" customHeight="1" x14ac:dyDescent="0.2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8" customHeight="1" x14ac:dyDescent="0.2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8" customHeight="1" x14ac:dyDescent="0.2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8" customHeight="1" x14ac:dyDescent="0.2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8" customHeight="1" x14ac:dyDescent="0.2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8" customHeight="1" x14ac:dyDescent="0.2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8" customHeight="1" x14ac:dyDescent="0.2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8" customHeight="1" x14ac:dyDescent="0.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8" customHeight="1" x14ac:dyDescent="0.2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8" customHeight="1" x14ac:dyDescent="0.2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8" customHeight="1" x14ac:dyDescent="0.2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8" customHeight="1" x14ac:dyDescent="0.2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8" customHeight="1" x14ac:dyDescent="0.2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8" customHeight="1" x14ac:dyDescent="0.2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8" customHeight="1" x14ac:dyDescent="0.2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8" customHeight="1" x14ac:dyDescent="0.2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8" customHeight="1" x14ac:dyDescent="0.2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8" customHeight="1" x14ac:dyDescent="0.2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8" customHeight="1" x14ac:dyDescent="0.2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8" customHeight="1" x14ac:dyDescent="0.2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8" customHeight="1" x14ac:dyDescent="0.2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8" customHeight="1" x14ac:dyDescent="0.2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8" customHeight="1" x14ac:dyDescent="0.2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8" customHeight="1" x14ac:dyDescent="0.2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8" customHeight="1" x14ac:dyDescent="0.2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8" customHeight="1" x14ac:dyDescent="0.2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8" customHeight="1" x14ac:dyDescent="0.2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8" customHeight="1" x14ac:dyDescent="0.2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8" customHeight="1" x14ac:dyDescent="0.2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8" customHeight="1" x14ac:dyDescent="0.2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8" customHeight="1" x14ac:dyDescent="0.2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8" customHeight="1" x14ac:dyDescent="0.2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8" customHeight="1" x14ac:dyDescent="0.2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8" customHeight="1" x14ac:dyDescent="0.2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8" customHeight="1" x14ac:dyDescent="0.2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8" customHeight="1" x14ac:dyDescent="0.2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8" customHeight="1" x14ac:dyDescent="0.2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8" customHeight="1" x14ac:dyDescent="0.2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8" customHeight="1" x14ac:dyDescent="0.2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8" customHeight="1" x14ac:dyDescent="0.2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8" customHeight="1" x14ac:dyDescent="0.2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8" customHeight="1" x14ac:dyDescent="0.2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8" customHeight="1" x14ac:dyDescent="0.2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8" customHeight="1" x14ac:dyDescent="0.2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8" customHeight="1" x14ac:dyDescent="0.2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8" customHeight="1" x14ac:dyDescent="0.2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8" customHeight="1" x14ac:dyDescent="0.2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8" customHeight="1" x14ac:dyDescent="0.2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8" customHeight="1" x14ac:dyDescent="0.2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8" customHeight="1" x14ac:dyDescent="0.2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8" customHeight="1" x14ac:dyDescent="0.2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8" customHeight="1" x14ac:dyDescent="0.2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8" customHeight="1" x14ac:dyDescent="0.2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8" customHeight="1" x14ac:dyDescent="0.2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8" customHeight="1" x14ac:dyDescent="0.2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8" customHeight="1" x14ac:dyDescent="0.2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8" customHeight="1" x14ac:dyDescent="0.2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8" customHeight="1" x14ac:dyDescent="0.2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8" customHeight="1" x14ac:dyDescent="0.2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8" customHeight="1" x14ac:dyDescent="0.2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8" customHeight="1" x14ac:dyDescent="0.2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8" customHeight="1" x14ac:dyDescent="0.2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8" customHeight="1" x14ac:dyDescent="0.2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8" customHeight="1" x14ac:dyDescent="0.2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8" customHeight="1" x14ac:dyDescent="0.2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8" customHeight="1" x14ac:dyDescent="0.2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8" customHeight="1" x14ac:dyDescent="0.2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8" customHeight="1" x14ac:dyDescent="0.2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8" customHeight="1" x14ac:dyDescent="0.2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8" customHeight="1" x14ac:dyDescent="0.2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8" customHeight="1" x14ac:dyDescent="0.2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8" customHeight="1" x14ac:dyDescent="0.2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8" customHeight="1" x14ac:dyDescent="0.2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8" customHeight="1" x14ac:dyDescent="0.2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8" customHeight="1" x14ac:dyDescent="0.2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8" customHeight="1" x14ac:dyDescent="0.2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8" customHeight="1" x14ac:dyDescent="0.2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8" customHeight="1" x14ac:dyDescent="0.2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8" customHeight="1" x14ac:dyDescent="0.2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8" customHeight="1" x14ac:dyDescent="0.2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8" customHeight="1" x14ac:dyDescent="0.2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8" customHeight="1" x14ac:dyDescent="0.2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8" customHeight="1" x14ac:dyDescent="0.2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8" customHeight="1" x14ac:dyDescent="0.2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8" customHeight="1" x14ac:dyDescent="0.2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8" customHeight="1" x14ac:dyDescent="0.2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8" customHeight="1" x14ac:dyDescent="0.2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8" customHeight="1" x14ac:dyDescent="0.2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8" customHeight="1" x14ac:dyDescent="0.2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8" customHeight="1" x14ac:dyDescent="0.2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8" customHeight="1" x14ac:dyDescent="0.2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8" customHeight="1" x14ac:dyDescent="0.2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8" customHeight="1" x14ac:dyDescent="0.2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8" customHeight="1" x14ac:dyDescent="0.2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8" customHeight="1" x14ac:dyDescent="0.2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8" customHeight="1" x14ac:dyDescent="0.2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8" customHeight="1" x14ac:dyDescent="0.2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8" customHeight="1" x14ac:dyDescent="0.2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8" customHeight="1" x14ac:dyDescent="0.2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8" customHeight="1" x14ac:dyDescent="0.2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8" customHeight="1" x14ac:dyDescent="0.2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8" customHeight="1" x14ac:dyDescent="0.2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8" customHeight="1" x14ac:dyDescent="0.2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8" customHeight="1" x14ac:dyDescent="0.2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8" customHeight="1" x14ac:dyDescent="0.2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8" customHeight="1" x14ac:dyDescent="0.2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8" customHeight="1" x14ac:dyDescent="0.2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8" customHeight="1" x14ac:dyDescent="0.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8" customHeight="1" x14ac:dyDescent="0.2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8" customHeight="1" x14ac:dyDescent="0.2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8" customHeight="1" x14ac:dyDescent="0.2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8" customHeight="1" x14ac:dyDescent="0.2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8" customHeight="1" x14ac:dyDescent="0.2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8" customHeight="1" x14ac:dyDescent="0.2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8" customHeight="1" x14ac:dyDescent="0.2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8" customHeight="1" x14ac:dyDescent="0.2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8" customHeight="1" x14ac:dyDescent="0.2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8" customHeight="1" x14ac:dyDescent="0.2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8" customHeight="1" x14ac:dyDescent="0.2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8" customHeight="1" x14ac:dyDescent="0.2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8" customHeight="1" x14ac:dyDescent="0.2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8" customHeight="1" x14ac:dyDescent="0.2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8" customHeight="1" x14ac:dyDescent="0.2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8" customHeight="1" x14ac:dyDescent="0.2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8" customHeight="1" x14ac:dyDescent="0.2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8" customHeight="1" x14ac:dyDescent="0.2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8" customHeight="1" x14ac:dyDescent="0.2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8" customHeight="1" x14ac:dyDescent="0.2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8" customHeight="1" x14ac:dyDescent="0.2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8" customHeight="1" x14ac:dyDescent="0.2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8" customHeight="1" x14ac:dyDescent="0.2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8" customHeight="1" x14ac:dyDescent="0.2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8" customHeight="1" x14ac:dyDescent="0.2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8" customHeight="1" x14ac:dyDescent="0.2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8" customHeight="1" x14ac:dyDescent="0.2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8" customHeight="1" x14ac:dyDescent="0.2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8" customHeight="1" x14ac:dyDescent="0.2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8" customHeight="1" x14ac:dyDescent="0.2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8" customHeight="1" x14ac:dyDescent="0.2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8" customHeight="1" x14ac:dyDescent="0.2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8" customHeight="1" x14ac:dyDescent="0.2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8" customHeight="1" x14ac:dyDescent="0.2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8" customHeight="1" x14ac:dyDescent="0.2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8" customHeight="1" x14ac:dyDescent="0.2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8" customHeight="1" x14ac:dyDescent="0.2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8" customHeight="1" x14ac:dyDescent="0.2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8" customHeight="1" x14ac:dyDescent="0.2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8" customHeight="1" x14ac:dyDescent="0.2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8" customHeight="1" x14ac:dyDescent="0.2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8" customHeight="1" x14ac:dyDescent="0.2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8" customHeight="1" x14ac:dyDescent="0.2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8" customHeight="1" x14ac:dyDescent="0.2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8" customHeight="1" x14ac:dyDescent="0.2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8" customHeight="1" x14ac:dyDescent="0.2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8" customHeight="1" x14ac:dyDescent="0.2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8" customHeight="1" x14ac:dyDescent="0.2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8" customHeight="1" x14ac:dyDescent="0.2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8" customHeight="1" x14ac:dyDescent="0.2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8" customHeight="1" x14ac:dyDescent="0.2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8" customHeight="1" x14ac:dyDescent="0.2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8" customHeight="1" x14ac:dyDescent="0.2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8" customHeight="1" x14ac:dyDescent="0.2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8" customHeight="1" x14ac:dyDescent="0.2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8" customHeight="1" x14ac:dyDescent="0.2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8" customHeight="1" x14ac:dyDescent="0.2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8" customHeight="1" x14ac:dyDescent="0.2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8" customHeight="1" x14ac:dyDescent="0.2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8" customHeight="1" x14ac:dyDescent="0.2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8" customHeight="1" x14ac:dyDescent="0.2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8" customHeight="1" x14ac:dyDescent="0.2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8" customHeight="1" x14ac:dyDescent="0.2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8" customHeight="1" x14ac:dyDescent="0.2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8" customHeight="1" x14ac:dyDescent="0.2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8" customHeight="1" x14ac:dyDescent="0.2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8" customHeight="1" x14ac:dyDescent="0.2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8" customHeight="1" x14ac:dyDescent="0.2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8" customHeight="1" x14ac:dyDescent="0.2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8" customHeight="1" x14ac:dyDescent="0.2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8" customHeight="1" x14ac:dyDescent="0.2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8" customHeight="1" x14ac:dyDescent="0.2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8" customHeight="1" x14ac:dyDescent="0.2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8" customHeight="1" x14ac:dyDescent="0.2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8" customHeight="1" x14ac:dyDescent="0.2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8" customHeight="1" x14ac:dyDescent="0.2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8" customHeight="1" x14ac:dyDescent="0.2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8" customHeight="1" x14ac:dyDescent="0.2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8" customHeight="1" x14ac:dyDescent="0.2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8" customHeight="1" x14ac:dyDescent="0.2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8" customHeight="1" x14ac:dyDescent="0.2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8" customHeight="1" x14ac:dyDescent="0.2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8" customHeight="1" x14ac:dyDescent="0.2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8" customHeight="1" x14ac:dyDescent="0.2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8" customHeight="1" x14ac:dyDescent="0.2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8" customHeight="1" x14ac:dyDescent="0.2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8" customHeight="1" x14ac:dyDescent="0.2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8" customHeight="1" x14ac:dyDescent="0.2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8" customHeight="1" x14ac:dyDescent="0.2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8" customHeight="1" x14ac:dyDescent="0.2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8" customHeight="1" x14ac:dyDescent="0.2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8" customHeight="1" x14ac:dyDescent="0.2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8" customHeight="1" x14ac:dyDescent="0.2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8" customHeight="1" x14ac:dyDescent="0.2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8" customHeight="1" x14ac:dyDescent="0.2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8" customHeight="1" x14ac:dyDescent="0.2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8" customHeight="1" x14ac:dyDescent="0.2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8" customHeight="1" x14ac:dyDescent="0.2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8" customHeight="1" x14ac:dyDescent="0.2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8" customHeight="1" x14ac:dyDescent="0.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8" customHeight="1" x14ac:dyDescent="0.2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8" customHeight="1" x14ac:dyDescent="0.2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8" customHeight="1" x14ac:dyDescent="0.2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8" customHeight="1" x14ac:dyDescent="0.2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8" customHeight="1" x14ac:dyDescent="0.2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8" customHeight="1" x14ac:dyDescent="0.2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8" customHeight="1" x14ac:dyDescent="0.2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8" customHeight="1" x14ac:dyDescent="0.2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8" customHeight="1" x14ac:dyDescent="0.2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8" customHeight="1" x14ac:dyDescent="0.2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8" customHeight="1" x14ac:dyDescent="0.2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8" customHeight="1" x14ac:dyDescent="0.2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8" customHeight="1" x14ac:dyDescent="0.2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8" customHeight="1" x14ac:dyDescent="0.2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8" customHeight="1" x14ac:dyDescent="0.2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8" customHeight="1" x14ac:dyDescent="0.2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8" customHeight="1" x14ac:dyDescent="0.2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8" customHeight="1" x14ac:dyDescent="0.2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8" customHeight="1" x14ac:dyDescent="0.2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8" customHeight="1" x14ac:dyDescent="0.2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8" customHeight="1" x14ac:dyDescent="0.2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8" customHeight="1" x14ac:dyDescent="0.2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8" customHeight="1" x14ac:dyDescent="0.2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8" customHeight="1" x14ac:dyDescent="0.2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8" customHeight="1" x14ac:dyDescent="0.2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8" customHeight="1" x14ac:dyDescent="0.2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8" customHeight="1" x14ac:dyDescent="0.2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8" customHeight="1" x14ac:dyDescent="0.2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8" customHeight="1" x14ac:dyDescent="0.2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8" customHeight="1" x14ac:dyDescent="0.2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8" customHeight="1" x14ac:dyDescent="0.2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8" customHeight="1" x14ac:dyDescent="0.2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8" customHeight="1" x14ac:dyDescent="0.2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8" customHeight="1" x14ac:dyDescent="0.2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8" customHeight="1" x14ac:dyDescent="0.2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8" customHeight="1" x14ac:dyDescent="0.2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8" customHeight="1" x14ac:dyDescent="0.2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8" customHeight="1" x14ac:dyDescent="0.2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8" customHeight="1" x14ac:dyDescent="0.2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8" customHeight="1" x14ac:dyDescent="0.2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8" customHeight="1" x14ac:dyDescent="0.2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8" customHeight="1" x14ac:dyDescent="0.2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8" customHeight="1" x14ac:dyDescent="0.2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8" customHeight="1" x14ac:dyDescent="0.2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8" customHeight="1" x14ac:dyDescent="0.2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8" customHeight="1" x14ac:dyDescent="0.2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8" customHeight="1" x14ac:dyDescent="0.2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8" customHeight="1" x14ac:dyDescent="0.2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8" customHeight="1" x14ac:dyDescent="0.2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8" customHeight="1" x14ac:dyDescent="0.2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8" customHeight="1" x14ac:dyDescent="0.2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8" customHeight="1" x14ac:dyDescent="0.2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8" customHeight="1" x14ac:dyDescent="0.2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8" customHeight="1" x14ac:dyDescent="0.2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8" customHeight="1" x14ac:dyDescent="0.2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8" customHeight="1" x14ac:dyDescent="0.2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8" customHeight="1" x14ac:dyDescent="0.2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8" customHeight="1" x14ac:dyDescent="0.2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8" customHeight="1" x14ac:dyDescent="0.2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8" customHeight="1" x14ac:dyDescent="0.2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8" customHeight="1" x14ac:dyDescent="0.2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8" customHeight="1" x14ac:dyDescent="0.2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8" customHeight="1" x14ac:dyDescent="0.2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8" customHeight="1" x14ac:dyDescent="0.2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8" customHeight="1" x14ac:dyDescent="0.2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8" customHeight="1" x14ac:dyDescent="0.2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8" customHeight="1" x14ac:dyDescent="0.2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8" customHeight="1" x14ac:dyDescent="0.2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8" customHeight="1" x14ac:dyDescent="0.2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8" customHeight="1" x14ac:dyDescent="0.2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8" customHeight="1" x14ac:dyDescent="0.2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8" customHeight="1" x14ac:dyDescent="0.2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8" customHeight="1" x14ac:dyDescent="0.2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8" customHeight="1" x14ac:dyDescent="0.2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8" customHeight="1" x14ac:dyDescent="0.2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8" customHeight="1" x14ac:dyDescent="0.2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8" customHeight="1" x14ac:dyDescent="0.2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8" customHeight="1" x14ac:dyDescent="0.2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8" customHeight="1" x14ac:dyDescent="0.2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8" customHeight="1" x14ac:dyDescent="0.2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8" customHeight="1" x14ac:dyDescent="0.2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8" customHeight="1" x14ac:dyDescent="0.2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8" customHeight="1" x14ac:dyDescent="0.2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8" customHeight="1" x14ac:dyDescent="0.2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8" customHeight="1" x14ac:dyDescent="0.2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8" customHeight="1" x14ac:dyDescent="0.2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8" customHeight="1" x14ac:dyDescent="0.2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8" customHeight="1" x14ac:dyDescent="0.2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8" customHeight="1" x14ac:dyDescent="0.2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8" customHeight="1" x14ac:dyDescent="0.2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8" customHeight="1" x14ac:dyDescent="0.2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8" customHeight="1" x14ac:dyDescent="0.2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8" customHeight="1" x14ac:dyDescent="0.2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8" customHeight="1" x14ac:dyDescent="0.2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8" customHeight="1" x14ac:dyDescent="0.2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8" customHeight="1" x14ac:dyDescent="0.2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8" customHeight="1" x14ac:dyDescent="0.2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8" customHeight="1" x14ac:dyDescent="0.2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8" customHeight="1" x14ac:dyDescent="0.2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8" customHeight="1" x14ac:dyDescent="0.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8" customHeight="1" x14ac:dyDescent="0.2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8" customHeight="1" x14ac:dyDescent="0.2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8" customHeight="1" x14ac:dyDescent="0.2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8" customHeight="1" x14ac:dyDescent="0.2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8" customHeight="1" x14ac:dyDescent="0.2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8" customHeight="1" x14ac:dyDescent="0.2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8" customHeight="1" x14ac:dyDescent="0.2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8" customHeight="1" x14ac:dyDescent="0.2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8" customHeight="1" x14ac:dyDescent="0.2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8" customHeight="1" x14ac:dyDescent="0.2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8" customHeight="1" x14ac:dyDescent="0.2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8" customHeight="1" x14ac:dyDescent="0.2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8" customHeight="1" x14ac:dyDescent="0.2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8" customHeight="1" x14ac:dyDescent="0.2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8" customHeight="1" x14ac:dyDescent="0.2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8" customHeight="1" x14ac:dyDescent="0.2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8" customHeight="1" x14ac:dyDescent="0.2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8" customHeight="1" x14ac:dyDescent="0.2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8" customHeight="1" x14ac:dyDescent="0.2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8" customHeight="1" x14ac:dyDescent="0.2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8" customHeight="1" x14ac:dyDescent="0.2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8" customHeight="1" x14ac:dyDescent="0.2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8" customHeight="1" x14ac:dyDescent="0.2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8" customHeight="1" x14ac:dyDescent="0.2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8" customHeight="1" x14ac:dyDescent="0.2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8" customHeight="1" x14ac:dyDescent="0.2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8" customHeight="1" x14ac:dyDescent="0.2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8" customHeight="1" x14ac:dyDescent="0.2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8" customHeight="1" x14ac:dyDescent="0.2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8" customHeight="1" x14ac:dyDescent="0.2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8" customHeight="1" x14ac:dyDescent="0.2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8" customHeight="1" x14ac:dyDescent="0.2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8" customHeight="1" x14ac:dyDescent="0.2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8" customHeight="1" x14ac:dyDescent="0.2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8" customHeight="1" x14ac:dyDescent="0.2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8" customHeight="1" x14ac:dyDescent="0.2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8" customHeight="1" x14ac:dyDescent="0.2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8" customHeight="1" x14ac:dyDescent="0.2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8" customHeight="1" x14ac:dyDescent="0.2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8" customHeight="1" x14ac:dyDescent="0.2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8" customHeight="1" x14ac:dyDescent="0.2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8" customHeight="1" x14ac:dyDescent="0.2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8" customHeight="1" x14ac:dyDescent="0.2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8" customHeight="1" x14ac:dyDescent="0.2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8" customHeight="1" x14ac:dyDescent="0.2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8" customHeight="1" x14ac:dyDescent="0.2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8" customHeight="1" x14ac:dyDescent="0.2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8" customHeight="1" x14ac:dyDescent="0.2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8" customHeight="1" x14ac:dyDescent="0.2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8" customHeight="1" x14ac:dyDescent="0.2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8" customHeight="1" x14ac:dyDescent="0.2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8" customHeight="1" x14ac:dyDescent="0.2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8" customHeight="1" x14ac:dyDescent="0.2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8" customHeight="1" x14ac:dyDescent="0.2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8" customHeight="1" x14ac:dyDescent="0.2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8" customHeight="1" x14ac:dyDescent="0.2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8" customHeight="1" x14ac:dyDescent="0.2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8" customHeight="1" x14ac:dyDescent="0.2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8" customHeight="1" x14ac:dyDescent="0.2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8" customHeight="1" x14ac:dyDescent="0.2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8" customHeight="1" x14ac:dyDescent="0.2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8" customHeight="1" x14ac:dyDescent="0.2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8" customHeight="1" x14ac:dyDescent="0.2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8" customHeight="1" x14ac:dyDescent="0.2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8" customHeight="1" x14ac:dyDescent="0.2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8" customHeight="1" x14ac:dyDescent="0.2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8" customHeight="1" x14ac:dyDescent="0.2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8" customHeight="1" x14ac:dyDescent="0.25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8" customHeight="1" x14ac:dyDescent="0.25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8" customHeight="1" x14ac:dyDescent="0.2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8" customHeight="1" x14ac:dyDescent="0.25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8" customHeight="1" x14ac:dyDescent="0.25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8" customHeight="1" x14ac:dyDescent="0.25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8" customHeight="1" x14ac:dyDescent="0.25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</sheetData>
  <mergeCells count="4">
    <mergeCell ref="A2:A4"/>
    <mergeCell ref="A5:O5"/>
    <mergeCell ref="A6:B6"/>
    <mergeCell ref="D8:G8"/>
  </mergeCells>
  <dataValidations count="2">
    <dataValidation type="list" allowBlank="1" showInputMessage="1" showErrorMessage="1" prompt="PACC - Seleccione el procedimiento de selección." sqref="L10:L98" xr:uid="{00000000-0002-0000-0000-000000000000}">
      <formula1>$W$10:$W$16</formula1>
    </dataValidation>
    <dataValidation type="list" allowBlank="1" showInputMessage="1" showErrorMessage="1" prompt="PACC - Seleccione el Código de Bienes y Servicios._x000a_" sqref="A10:A98" xr:uid="{00000000-0002-0000-0000-000001000000}">
      <formula1>$T$10:$T$314</formula1>
    </dataValidation>
  </dataValidations>
  <printOptions horizontalCentered="1" verticalCentered="1"/>
  <pageMargins left="0.23622047244094491" right="0.23622047244094491" top="0.74803149606299213" bottom="0.74803149606299213" header="0" footer="0"/>
  <pageSetup paperSize="9" scale="32" orientation="landscape"/>
  <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workbookViewId="0"/>
  </sheetViews>
  <sheetFormatPr baseColWidth="10" defaultColWidth="14.42578125" defaultRowHeight="15" customHeight="1" x14ac:dyDescent="0.25"/>
  <cols>
    <col min="1" max="1" width="75" customWidth="1"/>
    <col min="2" max="2" width="53.5703125" customWidth="1"/>
    <col min="3" max="3" width="25.140625" customWidth="1"/>
    <col min="4" max="4" width="7.5703125" customWidth="1"/>
    <col min="5" max="5" width="8" customWidth="1"/>
    <col min="6" max="7" width="7.42578125" customWidth="1"/>
    <col min="8" max="8" width="19.140625" customWidth="1"/>
    <col min="9" max="9" width="20.140625" customWidth="1"/>
    <col min="10" max="10" width="19.7109375" customWidth="1"/>
    <col min="11" max="11" width="36.7109375" customWidth="1"/>
    <col min="12" max="12" width="46.7109375" customWidth="1"/>
    <col min="13" max="13" width="33.85546875" customWidth="1"/>
    <col min="14" max="14" width="39.28515625" customWidth="1"/>
    <col min="15" max="15" width="37.7109375" customWidth="1"/>
    <col min="16" max="16" width="19.42578125" customWidth="1"/>
    <col min="17" max="17" width="18.85546875" customWidth="1"/>
    <col min="18" max="18" width="17.140625" customWidth="1"/>
    <col min="19" max="19" width="21.42578125" customWidth="1"/>
    <col min="20" max="20" width="64.5703125" hidden="1" customWidth="1"/>
    <col min="21" max="21" width="20.85546875" customWidth="1"/>
    <col min="22" max="22" width="11.42578125" hidden="1" customWidth="1"/>
    <col min="23" max="23" width="52.28515625" hidden="1" customWidth="1"/>
    <col min="24" max="26" width="11.42578125" customWidth="1"/>
  </cols>
  <sheetData>
    <row r="1" spans="1:26" ht="18" customHeight="1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3.25" customHeight="1" x14ac:dyDescent="0.25">
      <c r="A2" s="1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3" t="s">
        <v>1</v>
      </c>
      <c r="O2" s="4">
        <v>41247</v>
      </c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2.5" customHeight="1" x14ac:dyDescent="0.25">
      <c r="A3" s="27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5" t="s">
        <v>2</v>
      </c>
      <c r="O3" s="6">
        <v>41248</v>
      </c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8" customHeight="1" x14ac:dyDescent="0.3">
      <c r="A4" s="28"/>
      <c r="B4" s="7"/>
      <c r="C4" s="7"/>
      <c r="D4" s="7"/>
      <c r="E4" s="7"/>
      <c r="F4" s="7"/>
      <c r="G4" s="7"/>
      <c r="H4" s="7"/>
      <c r="I4" s="7"/>
      <c r="J4" s="7"/>
      <c r="K4" s="7"/>
      <c r="L4" s="2"/>
      <c r="M4" s="2"/>
      <c r="N4" s="5" t="s">
        <v>3</v>
      </c>
      <c r="O4" s="8">
        <v>1</v>
      </c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7.25" customHeight="1" x14ac:dyDescent="0.25">
      <c r="A5" s="28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9" t="s">
        <v>4</v>
      </c>
      <c r="O5" s="10">
        <v>10</v>
      </c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29.25" customHeight="1" x14ac:dyDescent="0.3">
      <c r="A6" s="34" t="s">
        <v>433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8" customHeight="1" x14ac:dyDescent="0.25">
      <c r="A7" s="35" t="s">
        <v>434</v>
      </c>
      <c r="B7" s="28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8" customHeight="1" x14ac:dyDescent="0.2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23.25" customHeight="1" x14ac:dyDescent="0.25">
      <c r="A9" s="2"/>
      <c r="B9" s="2"/>
      <c r="C9" s="13"/>
      <c r="D9" s="31" t="s">
        <v>8</v>
      </c>
      <c r="E9" s="32"/>
      <c r="F9" s="32"/>
      <c r="G9" s="33"/>
      <c r="H9" s="13"/>
      <c r="I9" s="13"/>
      <c r="J9" s="13"/>
      <c r="K9" s="13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65.75" customHeight="1" x14ac:dyDescent="0.25">
      <c r="A10" s="14" t="s">
        <v>9</v>
      </c>
      <c r="B10" s="15" t="s">
        <v>10</v>
      </c>
      <c r="C10" s="15" t="s">
        <v>11</v>
      </c>
      <c r="D10" s="16" t="s">
        <v>12</v>
      </c>
      <c r="E10" s="16" t="s">
        <v>13</v>
      </c>
      <c r="F10" s="16" t="s">
        <v>14</v>
      </c>
      <c r="G10" s="16" t="s">
        <v>15</v>
      </c>
      <c r="H10" s="15" t="s">
        <v>16</v>
      </c>
      <c r="I10" s="15" t="s">
        <v>17</v>
      </c>
      <c r="J10" s="15" t="s">
        <v>435</v>
      </c>
      <c r="K10" s="15" t="s">
        <v>19</v>
      </c>
      <c r="L10" s="15" t="s">
        <v>20</v>
      </c>
      <c r="M10" s="15" t="s">
        <v>21</v>
      </c>
      <c r="N10" s="15" t="s">
        <v>22</v>
      </c>
      <c r="O10" s="17" t="s">
        <v>23</v>
      </c>
      <c r="P10" s="2"/>
      <c r="Q10" s="18"/>
      <c r="R10" s="18"/>
      <c r="S10" s="18"/>
      <c r="T10" s="18"/>
      <c r="U10" s="18"/>
      <c r="V10" s="2"/>
      <c r="W10" s="2"/>
      <c r="X10" s="2"/>
      <c r="Y10" s="2"/>
      <c r="Z10" s="2"/>
    </row>
    <row r="11" spans="1:26" ht="18" customHeight="1" x14ac:dyDescent="0.25">
      <c r="A11" s="19" t="s">
        <v>226</v>
      </c>
      <c r="B11" s="19" t="s">
        <v>436</v>
      </c>
      <c r="C11" s="19" t="s">
        <v>437</v>
      </c>
      <c r="D11" s="19">
        <v>78</v>
      </c>
      <c r="E11" s="19">
        <v>93</v>
      </c>
      <c r="F11" s="19">
        <v>78</v>
      </c>
      <c r="G11" s="19">
        <v>93</v>
      </c>
      <c r="H11" s="19">
        <f>SUM('PACC - SNCC.F.053 (3)'!$D11:$G11)</f>
        <v>342</v>
      </c>
      <c r="I11" s="20">
        <v>195</v>
      </c>
      <c r="J11" s="20">
        <f>+'PACC - SNCC.F.053 (3)'!$H11*'PACC - SNCC.F.053 (3)'!$I11</f>
        <v>66690</v>
      </c>
      <c r="K11" s="20">
        <f>SUM(J11:J12)</f>
        <v>77470</v>
      </c>
      <c r="L11" s="19" t="s">
        <v>37</v>
      </c>
      <c r="M11" s="19" t="s">
        <v>27</v>
      </c>
      <c r="N11" s="20"/>
      <c r="O11" s="19"/>
      <c r="P11" s="2"/>
      <c r="Q11" s="2"/>
      <c r="R11" s="2"/>
      <c r="S11" s="2"/>
      <c r="T11" s="21" t="s">
        <v>28</v>
      </c>
      <c r="U11" s="2"/>
      <c r="V11" s="2"/>
      <c r="W11" s="22" t="s">
        <v>29</v>
      </c>
      <c r="X11" s="2"/>
      <c r="Y11" s="2"/>
      <c r="Z11" s="2"/>
    </row>
    <row r="12" spans="1:26" ht="18" customHeight="1" x14ac:dyDescent="0.25">
      <c r="A12" s="19"/>
      <c r="B12" s="19" t="s">
        <v>438</v>
      </c>
      <c r="C12" s="19" t="s">
        <v>439</v>
      </c>
      <c r="D12" s="19">
        <v>21</v>
      </c>
      <c r="E12" s="19">
        <v>17</v>
      </c>
      <c r="F12" s="19">
        <v>26</v>
      </c>
      <c r="G12" s="19">
        <v>34</v>
      </c>
      <c r="H12" s="19">
        <f>SUM('PACC - SNCC.F.053 (3)'!$D12:$G12)</f>
        <v>98</v>
      </c>
      <c r="I12" s="20">
        <v>110</v>
      </c>
      <c r="J12" s="20">
        <f>+'PACC - SNCC.F.053 (3)'!$H12*'PACC - SNCC.F.053 (3)'!$I12</f>
        <v>10780</v>
      </c>
      <c r="K12" s="20"/>
      <c r="L12" s="19"/>
      <c r="M12" s="19"/>
      <c r="N12" s="20"/>
      <c r="O12" s="19"/>
      <c r="P12" s="2"/>
      <c r="Q12" s="2"/>
      <c r="R12" s="2"/>
      <c r="S12" s="2"/>
      <c r="T12" s="21" t="s">
        <v>33</v>
      </c>
      <c r="U12" s="2"/>
      <c r="V12" s="2"/>
      <c r="W12" s="22" t="s">
        <v>34</v>
      </c>
      <c r="X12" s="2"/>
      <c r="Y12" s="2"/>
      <c r="Z12" s="2"/>
    </row>
    <row r="13" spans="1:26" ht="18" customHeight="1" x14ac:dyDescent="0.25">
      <c r="A13" s="19"/>
      <c r="B13" s="19"/>
      <c r="C13" s="19"/>
      <c r="D13" s="19"/>
      <c r="E13" s="19"/>
      <c r="F13" s="19"/>
      <c r="G13" s="19"/>
      <c r="H13" s="19"/>
      <c r="I13" s="20"/>
      <c r="J13" s="20"/>
      <c r="K13" s="20"/>
      <c r="L13" s="19"/>
      <c r="M13" s="19"/>
      <c r="N13" s="20"/>
      <c r="O13" s="19"/>
      <c r="P13" s="2"/>
      <c r="Q13" s="2"/>
      <c r="R13" s="2"/>
      <c r="S13" s="2"/>
      <c r="T13" s="21" t="s">
        <v>38</v>
      </c>
      <c r="U13" s="2"/>
      <c r="V13" s="2"/>
      <c r="W13" s="22" t="s">
        <v>39</v>
      </c>
      <c r="X13" s="2"/>
      <c r="Y13" s="2"/>
      <c r="Z13" s="2"/>
    </row>
    <row r="14" spans="1:26" ht="18" customHeight="1" x14ac:dyDescent="0.25">
      <c r="A14" s="19"/>
      <c r="B14" s="19"/>
      <c r="C14" s="19"/>
      <c r="D14" s="19"/>
      <c r="E14" s="19"/>
      <c r="F14" s="19"/>
      <c r="G14" s="19"/>
      <c r="H14" s="19"/>
      <c r="I14" s="20"/>
      <c r="J14" s="20"/>
      <c r="K14" s="20"/>
      <c r="L14" s="19"/>
      <c r="M14" s="19"/>
      <c r="N14" s="20"/>
      <c r="O14" s="19"/>
      <c r="P14" s="2"/>
      <c r="Q14" s="2"/>
      <c r="R14" s="2"/>
      <c r="S14" s="2"/>
      <c r="T14" s="21" t="s">
        <v>42</v>
      </c>
      <c r="U14" s="2"/>
      <c r="V14" s="2"/>
      <c r="W14" s="22" t="s">
        <v>43</v>
      </c>
      <c r="X14" s="2"/>
      <c r="Y14" s="2"/>
      <c r="Z14" s="2"/>
    </row>
    <row r="15" spans="1:26" ht="18" customHeight="1" x14ac:dyDescent="0.25">
      <c r="A15" s="19"/>
      <c r="B15" s="19"/>
      <c r="C15" s="19"/>
      <c r="D15" s="19"/>
      <c r="E15" s="19"/>
      <c r="F15" s="19"/>
      <c r="G15" s="19"/>
      <c r="H15" s="19"/>
      <c r="I15" s="20"/>
      <c r="J15" s="20"/>
      <c r="K15" s="20"/>
      <c r="L15" s="19"/>
      <c r="M15" s="19"/>
      <c r="N15" s="20"/>
      <c r="O15" s="19"/>
      <c r="P15" s="2"/>
      <c r="Q15" s="2"/>
      <c r="R15" s="2"/>
      <c r="S15" s="2"/>
      <c r="T15" s="21" t="s">
        <v>45</v>
      </c>
      <c r="U15" s="2"/>
      <c r="V15" s="2"/>
      <c r="W15" s="22" t="s">
        <v>46</v>
      </c>
      <c r="X15" s="2"/>
      <c r="Y15" s="2"/>
      <c r="Z15" s="2"/>
    </row>
    <row r="16" spans="1:26" ht="18" customHeight="1" x14ac:dyDescent="0.25">
      <c r="A16" s="19"/>
      <c r="B16" s="19"/>
      <c r="C16" s="19"/>
      <c r="D16" s="19"/>
      <c r="E16" s="19"/>
      <c r="F16" s="19"/>
      <c r="G16" s="19"/>
      <c r="H16" s="19"/>
      <c r="I16" s="20"/>
      <c r="J16" s="20"/>
      <c r="K16" s="20"/>
      <c r="L16" s="19"/>
      <c r="M16" s="19"/>
      <c r="N16" s="20"/>
      <c r="O16" s="19"/>
      <c r="P16" s="2"/>
      <c r="Q16" s="2"/>
      <c r="R16" s="2"/>
      <c r="S16" s="2"/>
      <c r="T16" s="21" t="s">
        <v>49</v>
      </c>
      <c r="U16" s="2"/>
      <c r="V16" s="2"/>
      <c r="W16" s="22" t="s">
        <v>37</v>
      </c>
      <c r="X16" s="2"/>
      <c r="Y16" s="2"/>
      <c r="Z16" s="2"/>
    </row>
    <row r="17" spans="1:26" ht="18" customHeight="1" x14ac:dyDescent="0.25">
      <c r="A17" s="19"/>
      <c r="B17" s="19"/>
      <c r="C17" s="19"/>
      <c r="D17" s="19"/>
      <c r="E17" s="19"/>
      <c r="F17" s="19"/>
      <c r="G17" s="19"/>
      <c r="H17" s="19"/>
      <c r="I17" s="20"/>
      <c r="J17" s="20"/>
      <c r="K17" s="20"/>
      <c r="L17" s="19"/>
      <c r="M17" s="19"/>
      <c r="N17" s="20"/>
      <c r="O17" s="19"/>
      <c r="P17" s="2"/>
      <c r="Q17" s="2"/>
      <c r="R17" s="2"/>
      <c r="S17" s="2"/>
      <c r="T17" s="21" t="s">
        <v>440</v>
      </c>
      <c r="U17" s="2"/>
      <c r="V17" s="2"/>
      <c r="W17" s="22" t="s">
        <v>26</v>
      </c>
      <c r="X17" s="2"/>
      <c r="Y17" s="2"/>
      <c r="Z17" s="2"/>
    </row>
    <row r="18" spans="1:26" ht="18" customHeight="1" x14ac:dyDescent="0.25">
      <c r="A18" s="19"/>
      <c r="B18" s="19"/>
      <c r="C18" s="19"/>
      <c r="D18" s="19"/>
      <c r="E18" s="19"/>
      <c r="F18" s="19"/>
      <c r="G18" s="19"/>
      <c r="H18" s="19"/>
      <c r="I18" s="20"/>
      <c r="J18" s="20"/>
      <c r="K18" s="20"/>
      <c r="L18" s="19"/>
      <c r="M18" s="19"/>
      <c r="N18" s="20"/>
      <c r="O18" s="19"/>
      <c r="P18" s="2"/>
      <c r="Q18" s="2"/>
      <c r="R18" s="2"/>
      <c r="S18" s="2"/>
      <c r="T18" s="21" t="s">
        <v>200</v>
      </c>
      <c r="U18" s="2"/>
      <c r="V18" s="2"/>
      <c r="W18" s="22"/>
      <c r="X18" s="2"/>
      <c r="Y18" s="2"/>
      <c r="Z18" s="2"/>
    </row>
    <row r="19" spans="1:26" ht="18" customHeight="1" x14ac:dyDescent="0.25">
      <c r="A19" s="19"/>
      <c r="B19" s="19"/>
      <c r="C19" s="19"/>
      <c r="D19" s="19"/>
      <c r="E19" s="19"/>
      <c r="F19" s="19"/>
      <c r="G19" s="19"/>
      <c r="H19" s="19"/>
      <c r="I19" s="20"/>
      <c r="J19" s="20"/>
      <c r="K19" s="20"/>
      <c r="L19" s="19"/>
      <c r="M19" s="19"/>
      <c r="N19" s="20"/>
      <c r="O19" s="19"/>
      <c r="P19" s="2"/>
      <c r="Q19" s="2"/>
      <c r="R19" s="2"/>
      <c r="S19" s="2"/>
      <c r="T19" s="21" t="s">
        <v>441</v>
      </c>
      <c r="U19" s="2"/>
      <c r="V19" s="2"/>
      <c r="W19" s="22"/>
      <c r="X19" s="2"/>
      <c r="Y19" s="2"/>
      <c r="Z19" s="2"/>
    </row>
    <row r="20" spans="1:26" ht="18" customHeight="1" x14ac:dyDescent="0.25">
      <c r="A20" s="19"/>
      <c r="B20" s="19"/>
      <c r="C20" s="19"/>
      <c r="D20" s="19"/>
      <c r="E20" s="19"/>
      <c r="F20" s="19"/>
      <c r="G20" s="19"/>
      <c r="H20" s="19"/>
      <c r="I20" s="20"/>
      <c r="J20" s="20"/>
      <c r="K20" s="20"/>
      <c r="L20" s="19"/>
      <c r="M20" s="19"/>
      <c r="N20" s="20"/>
      <c r="O20" s="19"/>
      <c r="P20" s="2"/>
      <c r="Q20" s="2"/>
      <c r="R20" s="2"/>
      <c r="S20" s="2"/>
      <c r="T20" s="21" t="s">
        <v>53</v>
      </c>
      <c r="U20" s="2"/>
      <c r="V20" s="2"/>
      <c r="W20" s="22"/>
      <c r="X20" s="2"/>
      <c r="Y20" s="2"/>
      <c r="Z20" s="2"/>
    </row>
    <row r="21" spans="1:26" ht="18" customHeight="1" x14ac:dyDescent="0.25">
      <c r="A21" s="19"/>
      <c r="B21" s="19"/>
      <c r="C21" s="19"/>
      <c r="D21" s="19"/>
      <c r="E21" s="19"/>
      <c r="F21" s="19"/>
      <c r="G21" s="19"/>
      <c r="H21" s="19"/>
      <c r="I21" s="20"/>
      <c r="J21" s="20"/>
      <c r="K21" s="20"/>
      <c r="L21" s="19"/>
      <c r="M21" s="19"/>
      <c r="N21" s="20"/>
      <c r="O21" s="19"/>
      <c r="P21" s="2"/>
      <c r="Q21" s="2"/>
      <c r="R21" s="2"/>
      <c r="S21" s="2"/>
      <c r="T21" s="21" t="s">
        <v>55</v>
      </c>
      <c r="U21" s="2"/>
      <c r="V21" s="2"/>
      <c r="W21" s="22"/>
      <c r="X21" s="2"/>
      <c r="Y21" s="2"/>
      <c r="Z21" s="2"/>
    </row>
    <row r="22" spans="1:26" ht="18" customHeight="1" x14ac:dyDescent="0.25">
      <c r="A22" s="19"/>
      <c r="B22" s="19"/>
      <c r="C22" s="19"/>
      <c r="D22" s="19"/>
      <c r="E22" s="19"/>
      <c r="F22" s="19"/>
      <c r="G22" s="19"/>
      <c r="H22" s="19"/>
      <c r="I22" s="20"/>
      <c r="J22" s="20"/>
      <c r="K22" s="20"/>
      <c r="L22" s="19"/>
      <c r="M22" s="19"/>
      <c r="N22" s="20"/>
      <c r="O22" s="19"/>
      <c r="P22" s="2"/>
      <c r="Q22" s="2"/>
      <c r="R22" s="2"/>
      <c r="S22" s="2"/>
      <c r="T22" s="21" t="s">
        <v>442</v>
      </c>
      <c r="U22" s="2"/>
      <c r="V22" s="2"/>
      <c r="W22" s="22"/>
      <c r="X22" s="2"/>
      <c r="Y22" s="2"/>
      <c r="Z22" s="2"/>
    </row>
    <row r="23" spans="1:26" ht="18" customHeight="1" x14ac:dyDescent="0.25">
      <c r="A23" s="19"/>
      <c r="B23" s="19"/>
      <c r="C23" s="19"/>
      <c r="D23" s="19"/>
      <c r="E23" s="19"/>
      <c r="F23" s="19"/>
      <c r="G23" s="19"/>
      <c r="H23" s="19"/>
      <c r="I23" s="20"/>
      <c r="J23" s="20"/>
      <c r="K23" s="20"/>
      <c r="L23" s="19"/>
      <c r="M23" s="19"/>
      <c r="N23" s="20"/>
      <c r="O23" s="19"/>
      <c r="P23" s="2"/>
      <c r="Q23" s="2"/>
      <c r="R23" s="2"/>
      <c r="S23" s="2"/>
      <c r="T23" s="21" t="s">
        <v>58</v>
      </c>
      <c r="U23" s="2"/>
      <c r="V23" s="2"/>
      <c r="W23" s="22"/>
      <c r="X23" s="2"/>
      <c r="Y23" s="2"/>
      <c r="Z23" s="2"/>
    </row>
    <row r="24" spans="1:26" ht="18" customHeight="1" x14ac:dyDescent="0.25">
      <c r="A24" s="19"/>
      <c r="B24" s="19"/>
      <c r="C24" s="19"/>
      <c r="D24" s="19"/>
      <c r="E24" s="19"/>
      <c r="F24" s="19"/>
      <c r="G24" s="19"/>
      <c r="H24" s="19"/>
      <c r="I24" s="20"/>
      <c r="J24" s="20"/>
      <c r="K24" s="20"/>
      <c r="L24" s="19"/>
      <c r="M24" s="19"/>
      <c r="N24" s="20"/>
      <c r="O24" s="19"/>
      <c r="P24" s="2"/>
      <c r="Q24" s="2"/>
      <c r="R24" s="2"/>
      <c r="S24" s="2"/>
      <c r="T24" s="21" t="s">
        <v>61</v>
      </c>
      <c r="U24" s="2"/>
      <c r="V24" s="2"/>
      <c r="W24" s="22"/>
      <c r="X24" s="2"/>
      <c r="Y24" s="2"/>
      <c r="Z24" s="2"/>
    </row>
    <row r="25" spans="1:26" ht="18" customHeight="1" x14ac:dyDescent="0.25">
      <c r="A25" s="19"/>
      <c r="B25" s="19"/>
      <c r="C25" s="19"/>
      <c r="D25" s="19"/>
      <c r="E25" s="19"/>
      <c r="F25" s="19"/>
      <c r="G25" s="19"/>
      <c r="H25" s="19"/>
      <c r="I25" s="20"/>
      <c r="J25" s="20"/>
      <c r="K25" s="20"/>
      <c r="L25" s="19"/>
      <c r="M25" s="19"/>
      <c r="N25" s="20"/>
      <c r="O25" s="19"/>
      <c r="P25" s="2"/>
      <c r="Q25" s="2"/>
      <c r="R25" s="2"/>
      <c r="S25" s="2"/>
      <c r="T25" s="21" t="s">
        <v>63</v>
      </c>
      <c r="U25" s="2"/>
      <c r="V25" s="2"/>
      <c r="W25" s="22"/>
      <c r="X25" s="2"/>
      <c r="Y25" s="2"/>
      <c r="Z25" s="2"/>
    </row>
    <row r="26" spans="1:26" ht="18" customHeight="1" x14ac:dyDescent="0.25">
      <c r="A26" s="19"/>
      <c r="B26" s="19"/>
      <c r="C26" s="19"/>
      <c r="D26" s="19"/>
      <c r="E26" s="19"/>
      <c r="F26" s="19"/>
      <c r="G26" s="19"/>
      <c r="H26" s="19"/>
      <c r="I26" s="20"/>
      <c r="J26" s="20"/>
      <c r="K26" s="20"/>
      <c r="L26" s="19"/>
      <c r="M26" s="19"/>
      <c r="N26" s="20"/>
      <c r="O26" s="19"/>
      <c r="P26" s="2"/>
      <c r="Q26" s="2"/>
      <c r="R26" s="2"/>
      <c r="S26" s="2"/>
      <c r="T26" s="21" t="s">
        <v>65</v>
      </c>
      <c r="U26" s="2"/>
      <c r="V26" s="2"/>
      <c r="W26" s="22"/>
      <c r="X26" s="2"/>
      <c r="Y26" s="2"/>
      <c r="Z26" s="2"/>
    </row>
    <row r="27" spans="1:26" ht="18" customHeight="1" x14ac:dyDescent="0.25">
      <c r="A27" s="19"/>
      <c r="B27" s="19"/>
      <c r="C27" s="19"/>
      <c r="D27" s="19"/>
      <c r="E27" s="19"/>
      <c r="F27" s="19"/>
      <c r="G27" s="19"/>
      <c r="H27" s="19"/>
      <c r="I27" s="20"/>
      <c r="J27" s="20"/>
      <c r="K27" s="20"/>
      <c r="L27" s="19"/>
      <c r="M27" s="19"/>
      <c r="N27" s="20"/>
      <c r="O27" s="19"/>
      <c r="P27" s="2"/>
      <c r="Q27" s="2"/>
      <c r="R27" s="2"/>
      <c r="S27" s="2"/>
      <c r="T27" s="21" t="s">
        <v>67</v>
      </c>
      <c r="U27" s="2"/>
      <c r="V27" s="2"/>
      <c r="W27" s="22"/>
      <c r="X27" s="2"/>
      <c r="Y27" s="2"/>
      <c r="Z27" s="2"/>
    </row>
    <row r="28" spans="1:26" ht="18" customHeight="1" x14ac:dyDescent="0.25">
      <c r="A28" s="19"/>
      <c r="B28" s="19"/>
      <c r="C28" s="19"/>
      <c r="D28" s="19"/>
      <c r="E28" s="19"/>
      <c r="F28" s="19"/>
      <c r="G28" s="19"/>
      <c r="H28" s="19"/>
      <c r="I28" s="20"/>
      <c r="J28" s="20"/>
      <c r="K28" s="20"/>
      <c r="L28" s="19"/>
      <c r="M28" s="19"/>
      <c r="N28" s="20"/>
      <c r="O28" s="19"/>
      <c r="P28" s="2"/>
      <c r="Q28" s="2"/>
      <c r="R28" s="2"/>
      <c r="S28" s="2"/>
      <c r="T28" s="21" t="s">
        <v>443</v>
      </c>
      <c r="U28" s="2"/>
      <c r="V28" s="2"/>
      <c r="W28" s="22"/>
      <c r="X28" s="2"/>
      <c r="Y28" s="2"/>
      <c r="Z28" s="2"/>
    </row>
    <row r="29" spans="1:26" ht="18" customHeight="1" x14ac:dyDescent="0.25">
      <c r="A29" s="19"/>
      <c r="B29" s="19"/>
      <c r="C29" s="19"/>
      <c r="D29" s="19"/>
      <c r="E29" s="19"/>
      <c r="F29" s="19"/>
      <c r="G29" s="19"/>
      <c r="H29" s="19"/>
      <c r="I29" s="20"/>
      <c r="J29" s="20"/>
      <c r="K29" s="20"/>
      <c r="L29" s="19"/>
      <c r="M29" s="19"/>
      <c r="N29" s="20"/>
      <c r="O29" s="19"/>
      <c r="P29" s="2"/>
      <c r="Q29" s="2"/>
      <c r="R29" s="2"/>
      <c r="S29" s="2"/>
      <c r="T29" s="21" t="s">
        <v>69</v>
      </c>
      <c r="U29" s="2"/>
      <c r="V29" s="2"/>
      <c r="W29" s="22"/>
      <c r="X29" s="2"/>
      <c r="Y29" s="2"/>
      <c r="Z29" s="2"/>
    </row>
    <row r="30" spans="1:26" ht="18" customHeight="1" x14ac:dyDescent="0.25">
      <c r="A30" s="19"/>
      <c r="B30" s="19"/>
      <c r="C30" s="19"/>
      <c r="D30" s="19"/>
      <c r="E30" s="19"/>
      <c r="F30" s="19"/>
      <c r="G30" s="19"/>
      <c r="H30" s="19"/>
      <c r="I30" s="20"/>
      <c r="J30" s="20"/>
      <c r="K30" s="20"/>
      <c r="L30" s="19"/>
      <c r="M30" s="19"/>
      <c r="N30" s="20"/>
      <c r="O30" s="19"/>
      <c r="P30" s="2"/>
      <c r="Q30" s="2"/>
      <c r="R30" s="2"/>
      <c r="S30" s="2"/>
      <c r="T30" s="21" t="s">
        <v>71</v>
      </c>
      <c r="U30" s="2"/>
      <c r="V30" s="2"/>
      <c r="W30" s="22"/>
      <c r="X30" s="2"/>
      <c r="Y30" s="2"/>
      <c r="Z30" s="2"/>
    </row>
    <row r="31" spans="1:26" ht="18" customHeight="1" x14ac:dyDescent="0.25">
      <c r="A31" s="19"/>
      <c r="B31" s="19"/>
      <c r="C31" s="19"/>
      <c r="D31" s="19"/>
      <c r="E31" s="19"/>
      <c r="F31" s="19"/>
      <c r="G31" s="19"/>
      <c r="H31" s="19"/>
      <c r="I31" s="20"/>
      <c r="J31" s="20"/>
      <c r="K31" s="20"/>
      <c r="L31" s="19"/>
      <c r="M31" s="19"/>
      <c r="N31" s="20"/>
      <c r="O31" s="19"/>
      <c r="P31" s="2"/>
      <c r="Q31" s="2"/>
      <c r="R31" s="2"/>
      <c r="S31" s="2"/>
      <c r="T31" s="21" t="s">
        <v>444</v>
      </c>
      <c r="U31" s="2"/>
      <c r="V31" s="2"/>
      <c r="W31" s="22"/>
      <c r="X31" s="2"/>
      <c r="Y31" s="2"/>
      <c r="Z31" s="2"/>
    </row>
    <row r="32" spans="1:26" ht="18" customHeight="1" x14ac:dyDescent="0.25">
      <c r="A32" s="19"/>
      <c r="B32" s="19"/>
      <c r="C32" s="19"/>
      <c r="D32" s="19"/>
      <c r="E32" s="19"/>
      <c r="F32" s="19"/>
      <c r="G32" s="19"/>
      <c r="H32" s="19"/>
      <c r="I32" s="20"/>
      <c r="J32" s="20"/>
      <c r="K32" s="20"/>
      <c r="L32" s="19"/>
      <c r="M32" s="19"/>
      <c r="N32" s="20"/>
      <c r="O32" s="19"/>
      <c r="P32" s="2"/>
      <c r="Q32" s="2"/>
      <c r="R32" s="2"/>
      <c r="S32" s="2"/>
      <c r="T32" s="21" t="s">
        <v>73</v>
      </c>
      <c r="U32" s="2"/>
      <c r="V32" s="2"/>
      <c r="W32" s="22"/>
      <c r="X32" s="2"/>
      <c r="Y32" s="2"/>
      <c r="Z32" s="2"/>
    </row>
    <row r="33" spans="1:26" ht="18" customHeight="1" x14ac:dyDescent="0.25">
      <c r="A33" s="19"/>
      <c r="B33" s="19"/>
      <c r="C33" s="19"/>
      <c r="D33" s="19"/>
      <c r="E33" s="19"/>
      <c r="F33" s="19"/>
      <c r="G33" s="19"/>
      <c r="H33" s="19"/>
      <c r="I33" s="20"/>
      <c r="J33" s="20"/>
      <c r="K33" s="20"/>
      <c r="L33" s="19"/>
      <c r="M33" s="19"/>
      <c r="N33" s="20"/>
      <c r="O33" s="19"/>
      <c r="P33" s="2"/>
      <c r="Q33" s="2"/>
      <c r="R33" s="2"/>
      <c r="S33" s="2"/>
      <c r="T33" s="21" t="s">
        <v>75</v>
      </c>
      <c r="U33" s="2"/>
      <c r="V33" s="2"/>
      <c r="W33" s="22"/>
      <c r="X33" s="2"/>
      <c r="Y33" s="2"/>
      <c r="Z33" s="2"/>
    </row>
    <row r="34" spans="1:26" ht="18" customHeight="1" x14ac:dyDescent="0.25">
      <c r="A34" s="19"/>
      <c r="B34" s="19"/>
      <c r="C34" s="19"/>
      <c r="D34" s="19"/>
      <c r="E34" s="19"/>
      <c r="F34" s="19"/>
      <c r="G34" s="19"/>
      <c r="H34" s="19"/>
      <c r="I34" s="20"/>
      <c r="J34" s="20"/>
      <c r="K34" s="20"/>
      <c r="L34" s="19"/>
      <c r="M34" s="19"/>
      <c r="N34" s="20"/>
      <c r="O34" s="19"/>
      <c r="P34" s="2"/>
      <c r="Q34" s="2"/>
      <c r="R34" s="2"/>
      <c r="S34" s="2"/>
      <c r="T34" s="21" t="s">
        <v>77</v>
      </c>
      <c r="U34" s="2"/>
      <c r="V34" s="2"/>
      <c r="W34" s="22"/>
      <c r="X34" s="2"/>
      <c r="Y34" s="2"/>
      <c r="Z34" s="2"/>
    </row>
    <row r="35" spans="1:26" ht="18" customHeight="1" x14ac:dyDescent="0.25">
      <c r="A35" s="19"/>
      <c r="B35" s="19"/>
      <c r="C35" s="19"/>
      <c r="D35" s="19"/>
      <c r="E35" s="19"/>
      <c r="F35" s="19"/>
      <c r="G35" s="19"/>
      <c r="H35" s="19"/>
      <c r="I35" s="20"/>
      <c r="J35" s="20"/>
      <c r="K35" s="20"/>
      <c r="L35" s="19"/>
      <c r="M35" s="19"/>
      <c r="N35" s="20"/>
      <c r="O35" s="19"/>
      <c r="P35" s="2"/>
      <c r="Q35" s="2"/>
      <c r="R35" s="2"/>
      <c r="S35" s="2"/>
      <c r="T35" s="21" t="s">
        <v>445</v>
      </c>
      <c r="U35" s="2"/>
      <c r="V35" s="2"/>
      <c r="W35" s="22"/>
      <c r="X35" s="2"/>
      <c r="Y35" s="2"/>
      <c r="Z35" s="2"/>
    </row>
    <row r="36" spans="1:26" ht="18" customHeight="1" x14ac:dyDescent="0.25">
      <c r="A36" s="19"/>
      <c r="B36" s="19"/>
      <c r="C36" s="19"/>
      <c r="D36" s="19"/>
      <c r="E36" s="19"/>
      <c r="F36" s="19"/>
      <c r="G36" s="19"/>
      <c r="H36" s="19"/>
      <c r="I36" s="20"/>
      <c r="J36" s="20"/>
      <c r="K36" s="20"/>
      <c r="L36" s="19"/>
      <c r="M36" s="19"/>
      <c r="N36" s="20"/>
      <c r="O36" s="19"/>
      <c r="P36" s="2"/>
      <c r="Q36" s="2"/>
      <c r="R36" s="2"/>
      <c r="S36" s="2"/>
      <c r="T36" s="21" t="s">
        <v>446</v>
      </c>
      <c r="U36" s="2"/>
      <c r="V36" s="2"/>
      <c r="W36" s="22"/>
      <c r="X36" s="2"/>
      <c r="Y36" s="2"/>
      <c r="Z36" s="2"/>
    </row>
    <row r="37" spans="1:26" ht="18" customHeight="1" x14ac:dyDescent="0.25">
      <c r="A37" s="19"/>
      <c r="B37" s="19"/>
      <c r="C37" s="19"/>
      <c r="D37" s="19"/>
      <c r="E37" s="19"/>
      <c r="F37" s="19"/>
      <c r="G37" s="19"/>
      <c r="H37" s="19"/>
      <c r="I37" s="20"/>
      <c r="J37" s="20"/>
      <c r="K37" s="20"/>
      <c r="L37" s="19"/>
      <c r="M37" s="19"/>
      <c r="N37" s="20"/>
      <c r="O37" s="19"/>
      <c r="P37" s="2"/>
      <c r="Q37" s="2"/>
      <c r="R37" s="2"/>
      <c r="S37" s="2"/>
      <c r="T37" s="21" t="s">
        <v>79</v>
      </c>
      <c r="U37" s="2"/>
      <c r="V37" s="2"/>
      <c r="W37" s="22"/>
      <c r="X37" s="2"/>
      <c r="Y37" s="2"/>
      <c r="Z37" s="2"/>
    </row>
    <row r="38" spans="1:26" ht="18" customHeight="1" x14ac:dyDescent="0.25">
      <c r="A38" s="19"/>
      <c r="B38" s="19"/>
      <c r="C38" s="19"/>
      <c r="D38" s="19"/>
      <c r="E38" s="19"/>
      <c r="F38" s="19"/>
      <c r="G38" s="19"/>
      <c r="H38" s="19"/>
      <c r="I38" s="20"/>
      <c r="J38" s="20"/>
      <c r="K38" s="20"/>
      <c r="L38" s="19"/>
      <c r="M38" s="19"/>
      <c r="N38" s="20"/>
      <c r="O38" s="19"/>
      <c r="P38" s="2"/>
      <c r="Q38" s="2"/>
      <c r="R38" s="2"/>
      <c r="S38" s="2"/>
      <c r="T38" s="21" t="s">
        <v>447</v>
      </c>
      <c r="U38" s="2"/>
      <c r="V38" s="2"/>
      <c r="W38" s="22"/>
      <c r="X38" s="2"/>
      <c r="Y38" s="2"/>
      <c r="Z38" s="2"/>
    </row>
    <row r="39" spans="1:26" ht="18" customHeight="1" x14ac:dyDescent="0.25">
      <c r="A39" s="19"/>
      <c r="B39" s="19"/>
      <c r="C39" s="19"/>
      <c r="D39" s="19"/>
      <c r="E39" s="19"/>
      <c r="F39" s="19"/>
      <c r="G39" s="19"/>
      <c r="H39" s="19"/>
      <c r="I39" s="20"/>
      <c r="J39" s="20"/>
      <c r="K39" s="20"/>
      <c r="L39" s="19"/>
      <c r="M39" s="19"/>
      <c r="N39" s="20"/>
      <c r="O39" s="19"/>
      <c r="P39" s="2"/>
      <c r="Q39" s="2"/>
      <c r="R39" s="2"/>
      <c r="S39" s="2"/>
      <c r="T39" s="21" t="s">
        <v>448</v>
      </c>
      <c r="U39" s="2"/>
      <c r="V39" s="2"/>
      <c r="W39" s="22"/>
      <c r="X39" s="2"/>
      <c r="Y39" s="2"/>
      <c r="Z39" s="2"/>
    </row>
    <row r="40" spans="1:26" ht="18" customHeight="1" x14ac:dyDescent="0.25">
      <c r="A40" s="19"/>
      <c r="B40" s="19"/>
      <c r="C40" s="19"/>
      <c r="D40" s="19"/>
      <c r="E40" s="19"/>
      <c r="F40" s="19"/>
      <c r="G40" s="19"/>
      <c r="H40" s="19"/>
      <c r="I40" s="20"/>
      <c r="J40" s="20"/>
      <c r="K40" s="20"/>
      <c r="L40" s="19"/>
      <c r="M40" s="19"/>
      <c r="N40" s="20"/>
      <c r="O40" s="19"/>
      <c r="P40" s="2"/>
      <c r="Q40" s="2"/>
      <c r="R40" s="2"/>
      <c r="S40" s="2"/>
      <c r="T40" s="21" t="s">
        <v>81</v>
      </c>
      <c r="U40" s="2"/>
      <c r="V40" s="2"/>
      <c r="W40" s="22"/>
      <c r="X40" s="2"/>
      <c r="Y40" s="2"/>
      <c r="Z40" s="2"/>
    </row>
    <row r="41" spans="1:26" ht="18" customHeight="1" x14ac:dyDescent="0.25">
      <c r="A41" s="19"/>
      <c r="B41" s="19"/>
      <c r="C41" s="19"/>
      <c r="D41" s="19"/>
      <c r="E41" s="19"/>
      <c r="F41" s="19"/>
      <c r="G41" s="19"/>
      <c r="H41" s="19"/>
      <c r="I41" s="20"/>
      <c r="J41" s="20"/>
      <c r="K41" s="20"/>
      <c r="L41" s="19"/>
      <c r="M41" s="19"/>
      <c r="N41" s="20"/>
      <c r="O41" s="19"/>
      <c r="P41" s="2"/>
      <c r="Q41" s="2"/>
      <c r="R41" s="2"/>
      <c r="S41" s="2"/>
      <c r="T41" s="21" t="s">
        <v>449</v>
      </c>
      <c r="U41" s="2"/>
      <c r="V41" s="2"/>
      <c r="W41" s="22"/>
      <c r="X41" s="2"/>
      <c r="Y41" s="2"/>
      <c r="Z41" s="2"/>
    </row>
    <row r="42" spans="1:26" ht="18" customHeight="1" x14ac:dyDescent="0.25">
      <c r="A42" s="19"/>
      <c r="B42" s="19"/>
      <c r="C42" s="19"/>
      <c r="D42" s="19"/>
      <c r="E42" s="19"/>
      <c r="F42" s="19"/>
      <c r="G42" s="19"/>
      <c r="H42" s="19"/>
      <c r="I42" s="20"/>
      <c r="J42" s="20"/>
      <c r="K42" s="20"/>
      <c r="L42" s="19"/>
      <c r="M42" s="19"/>
      <c r="N42" s="20"/>
      <c r="O42" s="19"/>
      <c r="P42" s="2"/>
      <c r="Q42" s="2"/>
      <c r="R42" s="2"/>
      <c r="S42" s="2"/>
      <c r="T42" s="21" t="s">
        <v>24</v>
      </c>
      <c r="U42" s="2"/>
      <c r="V42" s="2"/>
      <c r="W42" s="22"/>
      <c r="X42" s="2"/>
      <c r="Y42" s="2"/>
      <c r="Z42" s="2"/>
    </row>
    <row r="43" spans="1:26" ht="18" customHeight="1" x14ac:dyDescent="0.25">
      <c r="A43" s="19"/>
      <c r="B43" s="19"/>
      <c r="C43" s="19"/>
      <c r="D43" s="19"/>
      <c r="E43" s="19"/>
      <c r="F43" s="19"/>
      <c r="G43" s="19"/>
      <c r="H43" s="19"/>
      <c r="I43" s="20"/>
      <c r="J43" s="20"/>
      <c r="K43" s="20"/>
      <c r="L43" s="19"/>
      <c r="M43" s="19"/>
      <c r="N43" s="20"/>
      <c r="O43" s="19"/>
      <c r="P43" s="2"/>
      <c r="Q43" s="2"/>
      <c r="R43" s="2"/>
      <c r="S43" s="2"/>
      <c r="T43" s="21" t="s">
        <v>450</v>
      </c>
      <c r="U43" s="2"/>
      <c r="V43" s="2"/>
      <c r="W43" s="22"/>
      <c r="X43" s="2"/>
      <c r="Y43" s="2"/>
      <c r="Z43" s="2"/>
    </row>
    <row r="44" spans="1:26" ht="18" customHeight="1" x14ac:dyDescent="0.25">
      <c r="A44" s="19"/>
      <c r="B44" s="19"/>
      <c r="C44" s="19"/>
      <c r="D44" s="19"/>
      <c r="E44" s="19"/>
      <c r="F44" s="19"/>
      <c r="G44" s="19"/>
      <c r="H44" s="19"/>
      <c r="I44" s="20"/>
      <c r="J44" s="20"/>
      <c r="K44" s="20"/>
      <c r="L44" s="19"/>
      <c r="M44" s="19"/>
      <c r="N44" s="20"/>
      <c r="O44" s="19"/>
      <c r="P44" s="2"/>
      <c r="Q44" s="2"/>
      <c r="R44" s="2"/>
      <c r="S44" s="2"/>
      <c r="T44" s="21" t="s">
        <v>451</v>
      </c>
      <c r="U44" s="2"/>
      <c r="V44" s="2"/>
      <c r="W44" s="22"/>
      <c r="X44" s="2"/>
      <c r="Y44" s="2"/>
      <c r="Z44" s="2"/>
    </row>
    <row r="45" spans="1:26" ht="18" customHeight="1" x14ac:dyDescent="0.25">
      <c r="A45" s="19"/>
      <c r="B45" s="19"/>
      <c r="C45" s="19"/>
      <c r="D45" s="19"/>
      <c r="E45" s="19"/>
      <c r="F45" s="19"/>
      <c r="G45" s="19"/>
      <c r="H45" s="19"/>
      <c r="I45" s="20"/>
      <c r="J45" s="20"/>
      <c r="K45" s="20"/>
      <c r="L45" s="19"/>
      <c r="M45" s="19"/>
      <c r="N45" s="20"/>
      <c r="O45" s="19"/>
      <c r="P45" s="2"/>
      <c r="Q45" s="2"/>
      <c r="R45" s="2"/>
      <c r="S45" s="2"/>
      <c r="T45" s="21" t="s">
        <v>83</v>
      </c>
      <c r="U45" s="2"/>
      <c r="V45" s="2"/>
      <c r="W45" s="22"/>
      <c r="X45" s="2"/>
      <c r="Y45" s="2"/>
      <c r="Z45" s="2"/>
    </row>
    <row r="46" spans="1:26" ht="18" customHeight="1" x14ac:dyDescent="0.25">
      <c r="A46" s="19"/>
      <c r="B46" s="19"/>
      <c r="C46" s="19"/>
      <c r="D46" s="19"/>
      <c r="E46" s="19"/>
      <c r="F46" s="19"/>
      <c r="G46" s="19"/>
      <c r="H46" s="19"/>
      <c r="I46" s="20"/>
      <c r="J46" s="20"/>
      <c r="K46" s="20"/>
      <c r="L46" s="19"/>
      <c r="M46" s="19"/>
      <c r="N46" s="20"/>
      <c r="O46" s="19"/>
      <c r="P46" s="2"/>
      <c r="Q46" s="2"/>
      <c r="R46" s="2"/>
      <c r="S46" s="2"/>
      <c r="T46" s="21" t="s">
        <v>452</v>
      </c>
      <c r="U46" s="2"/>
      <c r="V46" s="2"/>
      <c r="W46" s="22"/>
      <c r="X46" s="2"/>
      <c r="Y46" s="2"/>
      <c r="Z46" s="2"/>
    </row>
    <row r="47" spans="1:26" ht="18" customHeight="1" x14ac:dyDescent="0.25">
      <c r="A47" s="19"/>
      <c r="B47" s="19"/>
      <c r="C47" s="19"/>
      <c r="D47" s="19"/>
      <c r="E47" s="19"/>
      <c r="F47" s="19"/>
      <c r="G47" s="19"/>
      <c r="H47" s="19"/>
      <c r="I47" s="20"/>
      <c r="J47" s="20"/>
      <c r="K47" s="20"/>
      <c r="L47" s="19"/>
      <c r="M47" s="19"/>
      <c r="N47" s="20"/>
      <c r="O47" s="19"/>
      <c r="P47" s="2"/>
      <c r="Q47" s="2"/>
      <c r="R47" s="2"/>
      <c r="S47" s="2"/>
      <c r="T47" s="21" t="s">
        <v>453</v>
      </c>
      <c r="U47" s="2"/>
      <c r="V47" s="2"/>
      <c r="W47" s="22"/>
      <c r="X47" s="2"/>
      <c r="Y47" s="2"/>
      <c r="Z47" s="2"/>
    </row>
    <row r="48" spans="1:26" ht="18" customHeight="1" x14ac:dyDescent="0.25">
      <c r="A48" s="19"/>
      <c r="B48" s="19"/>
      <c r="C48" s="19"/>
      <c r="D48" s="19"/>
      <c r="E48" s="19"/>
      <c r="F48" s="19"/>
      <c r="G48" s="19"/>
      <c r="H48" s="19"/>
      <c r="I48" s="20"/>
      <c r="J48" s="20"/>
      <c r="K48" s="20"/>
      <c r="L48" s="19"/>
      <c r="M48" s="19"/>
      <c r="N48" s="20"/>
      <c r="O48" s="19"/>
      <c r="P48" s="2"/>
      <c r="Q48" s="2"/>
      <c r="R48" s="2"/>
      <c r="S48" s="2"/>
      <c r="T48" s="21" t="s">
        <v>454</v>
      </c>
      <c r="U48" s="2"/>
      <c r="V48" s="2"/>
      <c r="W48" s="22"/>
      <c r="X48" s="2"/>
      <c r="Y48" s="2"/>
      <c r="Z48" s="2"/>
    </row>
    <row r="49" spans="1:26" ht="18" customHeight="1" x14ac:dyDescent="0.25">
      <c r="A49" s="19"/>
      <c r="B49" s="19"/>
      <c r="C49" s="19"/>
      <c r="D49" s="19"/>
      <c r="E49" s="19"/>
      <c r="F49" s="19"/>
      <c r="G49" s="19"/>
      <c r="H49" s="19"/>
      <c r="I49" s="20"/>
      <c r="J49" s="20"/>
      <c r="K49" s="20"/>
      <c r="L49" s="19"/>
      <c r="M49" s="19"/>
      <c r="N49" s="20"/>
      <c r="O49" s="19"/>
      <c r="P49" s="2"/>
      <c r="Q49" s="2"/>
      <c r="R49" s="2"/>
      <c r="S49" s="2"/>
      <c r="T49" s="21" t="s">
        <v>85</v>
      </c>
      <c r="U49" s="2"/>
      <c r="V49" s="2"/>
      <c r="W49" s="22"/>
      <c r="X49" s="2"/>
      <c r="Y49" s="2"/>
      <c r="Z49" s="2"/>
    </row>
    <row r="50" spans="1:26" ht="18" customHeight="1" x14ac:dyDescent="0.25">
      <c r="A50" s="19"/>
      <c r="B50" s="19"/>
      <c r="C50" s="19"/>
      <c r="D50" s="19"/>
      <c r="E50" s="19"/>
      <c r="F50" s="19"/>
      <c r="G50" s="19"/>
      <c r="H50" s="19"/>
      <c r="I50" s="20"/>
      <c r="J50" s="20"/>
      <c r="K50" s="20"/>
      <c r="L50" s="19"/>
      <c r="M50" s="19"/>
      <c r="N50" s="20"/>
      <c r="O50" s="19"/>
      <c r="P50" s="2"/>
      <c r="Q50" s="2"/>
      <c r="R50" s="2"/>
      <c r="S50" s="2"/>
      <c r="T50" s="21" t="s">
        <v>455</v>
      </c>
      <c r="U50" s="2"/>
      <c r="V50" s="2"/>
      <c r="W50" s="22"/>
      <c r="X50" s="2"/>
      <c r="Y50" s="2"/>
      <c r="Z50" s="2"/>
    </row>
    <row r="51" spans="1:26" ht="18" customHeight="1" x14ac:dyDescent="0.25">
      <c r="A51" s="19"/>
      <c r="B51" s="19"/>
      <c r="C51" s="19"/>
      <c r="D51" s="19"/>
      <c r="E51" s="19"/>
      <c r="F51" s="19"/>
      <c r="G51" s="19"/>
      <c r="H51" s="19"/>
      <c r="I51" s="20"/>
      <c r="J51" s="20"/>
      <c r="K51" s="20"/>
      <c r="L51" s="19"/>
      <c r="M51" s="19"/>
      <c r="N51" s="20"/>
      <c r="O51" s="19"/>
      <c r="P51" s="2"/>
      <c r="Q51" s="2"/>
      <c r="R51" s="2"/>
      <c r="S51" s="2"/>
      <c r="T51" s="21" t="s">
        <v>456</v>
      </c>
      <c r="U51" s="2"/>
      <c r="V51" s="2"/>
      <c r="W51" s="22"/>
      <c r="X51" s="2"/>
      <c r="Y51" s="2"/>
      <c r="Z51" s="2"/>
    </row>
    <row r="52" spans="1:26" ht="18" customHeight="1" x14ac:dyDescent="0.25">
      <c r="A52" s="19"/>
      <c r="B52" s="19"/>
      <c r="C52" s="19"/>
      <c r="D52" s="19"/>
      <c r="E52" s="19"/>
      <c r="F52" s="19"/>
      <c r="G52" s="19"/>
      <c r="H52" s="19"/>
      <c r="I52" s="20"/>
      <c r="J52" s="20"/>
      <c r="K52" s="20"/>
      <c r="L52" s="19"/>
      <c r="M52" s="19"/>
      <c r="N52" s="20"/>
      <c r="O52" s="19"/>
      <c r="P52" s="2"/>
      <c r="Q52" s="2"/>
      <c r="R52" s="2"/>
      <c r="S52" s="2"/>
      <c r="T52" s="21" t="s">
        <v>87</v>
      </c>
      <c r="U52" s="2"/>
      <c r="V52" s="2"/>
      <c r="W52" s="22"/>
      <c r="X52" s="2"/>
      <c r="Y52" s="2"/>
      <c r="Z52" s="2"/>
    </row>
    <row r="53" spans="1:26" ht="18" customHeight="1" x14ac:dyDescent="0.25">
      <c r="A53" s="19"/>
      <c r="B53" s="19"/>
      <c r="C53" s="19"/>
      <c r="D53" s="19"/>
      <c r="E53" s="19"/>
      <c r="F53" s="19"/>
      <c r="G53" s="19"/>
      <c r="H53" s="19"/>
      <c r="I53" s="20"/>
      <c r="J53" s="20"/>
      <c r="K53" s="20"/>
      <c r="L53" s="19"/>
      <c r="M53" s="19"/>
      <c r="N53" s="20"/>
      <c r="O53" s="19"/>
      <c r="P53" s="2"/>
      <c r="Q53" s="2"/>
      <c r="R53" s="2"/>
      <c r="S53" s="2"/>
      <c r="T53" s="21" t="s">
        <v>457</v>
      </c>
      <c r="U53" s="2"/>
      <c r="V53" s="2"/>
      <c r="W53" s="22"/>
      <c r="X53" s="2"/>
      <c r="Y53" s="2"/>
      <c r="Z53" s="2"/>
    </row>
    <row r="54" spans="1:26" ht="18" customHeight="1" x14ac:dyDescent="0.25">
      <c r="A54" s="19"/>
      <c r="B54" s="19"/>
      <c r="C54" s="19"/>
      <c r="D54" s="19"/>
      <c r="E54" s="19"/>
      <c r="F54" s="19"/>
      <c r="G54" s="19"/>
      <c r="H54" s="19"/>
      <c r="I54" s="20"/>
      <c r="J54" s="20"/>
      <c r="K54" s="20"/>
      <c r="L54" s="19"/>
      <c r="M54" s="19"/>
      <c r="N54" s="20"/>
      <c r="O54" s="19"/>
      <c r="P54" s="2"/>
      <c r="Q54" s="2"/>
      <c r="R54" s="2"/>
      <c r="S54" s="2"/>
      <c r="T54" s="21" t="s">
        <v>90</v>
      </c>
      <c r="U54" s="2"/>
      <c r="V54" s="2"/>
      <c r="W54" s="22"/>
      <c r="X54" s="2"/>
      <c r="Y54" s="2"/>
      <c r="Z54" s="2"/>
    </row>
    <row r="55" spans="1:26" ht="18" customHeight="1" x14ac:dyDescent="0.25">
      <c r="A55" s="19"/>
      <c r="B55" s="19"/>
      <c r="C55" s="19"/>
      <c r="D55" s="19"/>
      <c r="E55" s="19"/>
      <c r="F55" s="19"/>
      <c r="G55" s="19"/>
      <c r="H55" s="19"/>
      <c r="I55" s="20"/>
      <c r="J55" s="20"/>
      <c r="K55" s="20"/>
      <c r="L55" s="19"/>
      <c r="M55" s="19"/>
      <c r="N55" s="20"/>
      <c r="O55" s="19"/>
      <c r="P55" s="2"/>
      <c r="Q55" s="2"/>
      <c r="R55" s="2"/>
      <c r="S55" s="2"/>
      <c r="T55" s="21" t="s">
        <v>458</v>
      </c>
      <c r="U55" s="2"/>
      <c r="V55" s="2"/>
      <c r="W55" s="22"/>
      <c r="X55" s="2"/>
      <c r="Y55" s="2"/>
      <c r="Z55" s="2"/>
    </row>
    <row r="56" spans="1:26" ht="18" customHeight="1" x14ac:dyDescent="0.25">
      <c r="A56" s="19"/>
      <c r="B56" s="19"/>
      <c r="C56" s="19"/>
      <c r="D56" s="19"/>
      <c r="E56" s="19"/>
      <c r="F56" s="19"/>
      <c r="G56" s="19"/>
      <c r="H56" s="19"/>
      <c r="I56" s="20"/>
      <c r="J56" s="20"/>
      <c r="K56" s="20"/>
      <c r="L56" s="19"/>
      <c r="M56" s="19"/>
      <c r="N56" s="20"/>
      <c r="O56" s="19"/>
      <c r="P56" s="2"/>
      <c r="Q56" s="2"/>
      <c r="R56" s="2"/>
      <c r="S56" s="2"/>
      <c r="T56" s="21" t="s">
        <v>459</v>
      </c>
      <c r="U56" s="2"/>
      <c r="V56" s="2"/>
      <c r="W56" s="22"/>
      <c r="X56" s="2"/>
      <c r="Y56" s="2"/>
      <c r="Z56" s="2"/>
    </row>
    <row r="57" spans="1:26" ht="18" customHeight="1" x14ac:dyDescent="0.25">
      <c r="A57" s="19"/>
      <c r="B57" s="19"/>
      <c r="C57" s="19"/>
      <c r="D57" s="19"/>
      <c r="E57" s="19"/>
      <c r="F57" s="19"/>
      <c r="G57" s="19"/>
      <c r="H57" s="19"/>
      <c r="I57" s="20"/>
      <c r="J57" s="20"/>
      <c r="K57" s="20"/>
      <c r="L57" s="19"/>
      <c r="M57" s="19"/>
      <c r="N57" s="20"/>
      <c r="O57" s="19"/>
      <c r="P57" s="2"/>
      <c r="Q57" s="2"/>
      <c r="R57" s="2"/>
      <c r="S57" s="2"/>
      <c r="T57" s="21" t="s">
        <v>460</v>
      </c>
      <c r="U57" s="2"/>
      <c r="V57" s="2"/>
      <c r="W57" s="22"/>
      <c r="X57" s="2"/>
      <c r="Y57" s="2"/>
      <c r="Z57" s="2"/>
    </row>
    <row r="58" spans="1:26" ht="18" customHeight="1" x14ac:dyDescent="0.25">
      <c r="A58" s="19"/>
      <c r="B58" s="19"/>
      <c r="C58" s="19"/>
      <c r="D58" s="19"/>
      <c r="E58" s="19"/>
      <c r="F58" s="19"/>
      <c r="G58" s="19"/>
      <c r="H58" s="19"/>
      <c r="I58" s="20"/>
      <c r="J58" s="20"/>
      <c r="K58" s="20"/>
      <c r="L58" s="19"/>
      <c r="M58" s="19"/>
      <c r="N58" s="20"/>
      <c r="O58" s="19"/>
      <c r="P58" s="2"/>
      <c r="Q58" s="2"/>
      <c r="R58" s="2"/>
      <c r="S58" s="2"/>
      <c r="T58" s="21" t="s">
        <v>92</v>
      </c>
      <c r="U58" s="2"/>
      <c r="V58" s="2"/>
      <c r="W58" s="22"/>
      <c r="X58" s="2"/>
      <c r="Y58" s="2"/>
      <c r="Z58" s="2"/>
    </row>
    <row r="59" spans="1:26" ht="18" customHeight="1" x14ac:dyDescent="0.25">
      <c r="A59" s="19"/>
      <c r="B59" s="19"/>
      <c r="C59" s="19"/>
      <c r="D59" s="19"/>
      <c r="E59" s="19"/>
      <c r="F59" s="19"/>
      <c r="G59" s="19"/>
      <c r="H59" s="19"/>
      <c r="I59" s="20"/>
      <c r="J59" s="20"/>
      <c r="K59" s="20"/>
      <c r="L59" s="19"/>
      <c r="M59" s="19"/>
      <c r="N59" s="20"/>
      <c r="O59" s="19"/>
      <c r="P59" s="2"/>
      <c r="Q59" s="2"/>
      <c r="R59" s="2"/>
      <c r="S59" s="2"/>
      <c r="T59" s="21" t="s">
        <v>461</v>
      </c>
      <c r="U59" s="2"/>
      <c r="V59" s="2"/>
      <c r="W59" s="22"/>
      <c r="X59" s="2"/>
      <c r="Y59" s="2"/>
      <c r="Z59" s="2"/>
    </row>
    <row r="60" spans="1:26" ht="18" customHeight="1" x14ac:dyDescent="0.25">
      <c r="A60" s="19"/>
      <c r="B60" s="19"/>
      <c r="C60" s="19"/>
      <c r="D60" s="19"/>
      <c r="E60" s="19"/>
      <c r="F60" s="19"/>
      <c r="G60" s="19"/>
      <c r="H60" s="19"/>
      <c r="I60" s="20"/>
      <c r="J60" s="20"/>
      <c r="K60" s="20"/>
      <c r="L60" s="19"/>
      <c r="M60" s="19"/>
      <c r="N60" s="20"/>
      <c r="O60" s="19"/>
      <c r="P60" s="2"/>
      <c r="Q60" s="2"/>
      <c r="R60" s="2"/>
      <c r="S60" s="2"/>
      <c r="T60" s="21" t="s">
        <v>94</v>
      </c>
      <c r="U60" s="2"/>
      <c r="V60" s="2"/>
      <c r="W60" s="22"/>
      <c r="X60" s="2"/>
      <c r="Y60" s="2"/>
      <c r="Z60" s="2"/>
    </row>
    <row r="61" spans="1:26" ht="18" customHeight="1" x14ac:dyDescent="0.25">
      <c r="A61" s="19"/>
      <c r="B61" s="19"/>
      <c r="C61" s="19"/>
      <c r="D61" s="19"/>
      <c r="E61" s="19"/>
      <c r="F61" s="19"/>
      <c r="G61" s="19"/>
      <c r="H61" s="19"/>
      <c r="I61" s="20"/>
      <c r="J61" s="20"/>
      <c r="K61" s="20"/>
      <c r="L61" s="19"/>
      <c r="M61" s="19"/>
      <c r="N61" s="20"/>
      <c r="O61" s="19"/>
      <c r="P61" s="2"/>
      <c r="Q61" s="2"/>
      <c r="R61" s="2"/>
      <c r="S61" s="2"/>
      <c r="T61" s="21" t="s">
        <v>96</v>
      </c>
      <c r="U61" s="2"/>
      <c r="V61" s="2"/>
      <c r="W61" s="22"/>
      <c r="X61" s="2"/>
      <c r="Y61" s="2"/>
      <c r="Z61" s="2"/>
    </row>
    <row r="62" spans="1:26" ht="18" customHeight="1" x14ac:dyDescent="0.25">
      <c r="A62" s="19"/>
      <c r="B62" s="19"/>
      <c r="C62" s="19"/>
      <c r="D62" s="19"/>
      <c r="E62" s="19"/>
      <c r="F62" s="19"/>
      <c r="G62" s="19"/>
      <c r="H62" s="19"/>
      <c r="I62" s="20"/>
      <c r="J62" s="20"/>
      <c r="K62" s="20"/>
      <c r="L62" s="19"/>
      <c r="M62" s="19"/>
      <c r="N62" s="20"/>
      <c r="O62" s="19"/>
      <c r="P62" s="2"/>
      <c r="Q62" s="2"/>
      <c r="R62" s="2"/>
      <c r="S62" s="2"/>
      <c r="T62" s="21" t="s">
        <v>462</v>
      </c>
      <c r="U62" s="2"/>
      <c r="V62" s="2"/>
      <c r="W62" s="22"/>
      <c r="X62" s="2"/>
      <c r="Y62" s="2"/>
      <c r="Z62" s="2"/>
    </row>
    <row r="63" spans="1:26" ht="18" customHeight="1" x14ac:dyDescent="0.25">
      <c r="A63" s="19"/>
      <c r="B63" s="19"/>
      <c r="C63" s="19"/>
      <c r="D63" s="19"/>
      <c r="E63" s="19"/>
      <c r="F63" s="19"/>
      <c r="G63" s="19"/>
      <c r="H63" s="19"/>
      <c r="I63" s="20"/>
      <c r="J63" s="20"/>
      <c r="K63" s="20"/>
      <c r="L63" s="19"/>
      <c r="M63" s="19"/>
      <c r="N63" s="20"/>
      <c r="O63" s="19"/>
      <c r="P63" s="2"/>
      <c r="Q63" s="2"/>
      <c r="R63" s="2"/>
      <c r="S63" s="2"/>
      <c r="T63" s="21" t="s">
        <v>98</v>
      </c>
      <c r="U63" s="2"/>
      <c r="V63" s="2"/>
      <c r="W63" s="22"/>
      <c r="X63" s="2"/>
      <c r="Y63" s="2"/>
      <c r="Z63" s="2"/>
    </row>
    <row r="64" spans="1:26" ht="18" customHeight="1" x14ac:dyDescent="0.25">
      <c r="A64" s="19"/>
      <c r="B64" s="19"/>
      <c r="C64" s="19"/>
      <c r="D64" s="19"/>
      <c r="E64" s="19"/>
      <c r="F64" s="19"/>
      <c r="G64" s="19"/>
      <c r="H64" s="19"/>
      <c r="I64" s="20"/>
      <c r="J64" s="20"/>
      <c r="K64" s="20"/>
      <c r="L64" s="19"/>
      <c r="M64" s="19"/>
      <c r="N64" s="20"/>
      <c r="O64" s="19"/>
      <c r="P64" s="2"/>
      <c r="Q64" s="2"/>
      <c r="R64" s="2"/>
      <c r="S64" s="2"/>
      <c r="T64" s="21" t="s">
        <v>100</v>
      </c>
      <c r="U64" s="2"/>
      <c r="V64" s="2"/>
      <c r="W64" s="22"/>
      <c r="X64" s="2"/>
      <c r="Y64" s="2"/>
      <c r="Z64" s="2"/>
    </row>
    <row r="65" spans="1:26" ht="18" customHeight="1" x14ac:dyDescent="0.25">
      <c r="A65" s="19"/>
      <c r="B65" s="19"/>
      <c r="C65" s="19"/>
      <c r="D65" s="19"/>
      <c r="E65" s="19"/>
      <c r="F65" s="19"/>
      <c r="G65" s="19"/>
      <c r="H65" s="19"/>
      <c r="I65" s="20"/>
      <c r="J65" s="20"/>
      <c r="K65" s="20"/>
      <c r="L65" s="19"/>
      <c r="M65" s="19"/>
      <c r="N65" s="20"/>
      <c r="O65" s="19"/>
      <c r="P65" s="2"/>
      <c r="Q65" s="2"/>
      <c r="R65" s="2"/>
      <c r="S65" s="2"/>
      <c r="T65" s="21" t="s">
        <v>102</v>
      </c>
      <c r="U65" s="2"/>
      <c r="V65" s="2"/>
      <c r="W65" s="22"/>
      <c r="X65" s="2"/>
      <c r="Y65" s="2"/>
      <c r="Z65" s="2"/>
    </row>
    <row r="66" spans="1:26" ht="18" customHeight="1" x14ac:dyDescent="0.25">
      <c r="A66" s="19"/>
      <c r="B66" s="19"/>
      <c r="C66" s="19"/>
      <c r="D66" s="19"/>
      <c r="E66" s="19"/>
      <c r="F66" s="19"/>
      <c r="G66" s="19"/>
      <c r="H66" s="19"/>
      <c r="I66" s="20"/>
      <c r="J66" s="20"/>
      <c r="K66" s="20"/>
      <c r="L66" s="19"/>
      <c r="M66" s="19"/>
      <c r="N66" s="20"/>
      <c r="O66" s="19"/>
      <c r="P66" s="2"/>
      <c r="Q66" s="2"/>
      <c r="R66" s="2"/>
      <c r="S66" s="2"/>
      <c r="T66" s="21" t="s">
        <v>104</v>
      </c>
      <c r="U66" s="2"/>
      <c r="V66" s="2"/>
      <c r="W66" s="22"/>
      <c r="X66" s="2"/>
      <c r="Y66" s="2"/>
      <c r="Z66" s="2"/>
    </row>
    <row r="67" spans="1:26" ht="18" customHeight="1" x14ac:dyDescent="0.25">
      <c r="A67" s="19"/>
      <c r="B67" s="19"/>
      <c r="C67" s="19"/>
      <c r="D67" s="19"/>
      <c r="E67" s="19"/>
      <c r="F67" s="19"/>
      <c r="G67" s="19"/>
      <c r="H67" s="19"/>
      <c r="I67" s="20"/>
      <c r="J67" s="20"/>
      <c r="K67" s="20"/>
      <c r="L67" s="19"/>
      <c r="M67" s="19"/>
      <c r="N67" s="20"/>
      <c r="O67" s="19"/>
      <c r="P67" s="2"/>
      <c r="Q67" s="2"/>
      <c r="R67" s="2"/>
      <c r="S67" s="2"/>
      <c r="T67" s="21" t="s">
        <v>105</v>
      </c>
      <c r="U67" s="2"/>
      <c r="V67" s="2"/>
      <c r="W67" s="22"/>
      <c r="X67" s="2"/>
      <c r="Y67" s="2"/>
      <c r="Z67" s="2"/>
    </row>
    <row r="68" spans="1:26" ht="18" customHeight="1" x14ac:dyDescent="0.25">
      <c r="A68" s="19"/>
      <c r="B68" s="19"/>
      <c r="C68" s="19"/>
      <c r="D68" s="19"/>
      <c r="E68" s="19"/>
      <c r="F68" s="19"/>
      <c r="G68" s="19"/>
      <c r="H68" s="19"/>
      <c r="I68" s="20"/>
      <c r="J68" s="20"/>
      <c r="K68" s="20"/>
      <c r="L68" s="19"/>
      <c r="M68" s="19"/>
      <c r="N68" s="20"/>
      <c r="O68" s="19"/>
      <c r="P68" s="2"/>
      <c r="Q68" s="2"/>
      <c r="R68" s="2"/>
      <c r="S68" s="2"/>
      <c r="T68" s="21" t="s">
        <v>106</v>
      </c>
      <c r="U68" s="2"/>
      <c r="V68" s="2"/>
      <c r="W68" s="22"/>
      <c r="X68" s="2"/>
      <c r="Y68" s="2"/>
      <c r="Z68" s="2"/>
    </row>
    <row r="69" spans="1:26" ht="18" customHeight="1" x14ac:dyDescent="0.25">
      <c r="A69" s="19"/>
      <c r="B69" s="19"/>
      <c r="C69" s="19"/>
      <c r="D69" s="19"/>
      <c r="E69" s="19"/>
      <c r="F69" s="19"/>
      <c r="G69" s="19"/>
      <c r="H69" s="19"/>
      <c r="I69" s="20"/>
      <c r="J69" s="20"/>
      <c r="K69" s="20"/>
      <c r="L69" s="19"/>
      <c r="M69" s="19"/>
      <c r="N69" s="20"/>
      <c r="O69" s="19"/>
      <c r="P69" s="2"/>
      <c r="Q69" s="2"/>
      <c r="R69" s="2"/>
      <c r="S69" s="2"/>
      <c r="T69" s="21" t="s">
        <v>113</v>
      </c>
      <c r="U69" s="2"/>
      <c r="V69" s="2"/>
      <c r="W69" s="22"/>
      <c r="X69" s="2"/>
      <c r="Y69" s="2"/>
      <c r="Z69" s="2"/>
    </row>
    <row r="70" spans="1:26" ht="18" customHeight="1" x14ac:dyDescent="0.25">
      <c r="A70" s="19"/>
      <c r="B70" s="19"/>
      <c r="C70" s="19"/>
      <c r="D70" s="19"/>
      <c r="E70" s="19"/>
      <c r="F70" s="19"/>
      <c r="G70" s="19"/>
      <c r="H70" s="19"/>
      <c r="I70" s="20"/>
      <c r="J70" s="20"/>
      <c r="K70" s="20"/>
      <c r="L70" s="19"/>
      <c r="M70" s="19"/>
      <c r="N70" s="20"/>
      <c r="O70" s="19"/>
      <c r="P70" s="2"/>
      <c r="Q70" s="2"/>
      <c r="R70" s="2"/>
      <c r="S70" s="2"/>
      <c r="T70" s="21" t="s">
        <v>179</v>
      </c>
      <c r="U70" s="2"/>
      <c r="V70" s="2"/>
      <c r="W70" s="22"/>
      <c r="X70" s="2"/>
      <c r="Y70" s="2"/>
      <c r="Z70" s="2"/>
    </row>
    <row r="71" spans="1:26" ht="18" customHeight="1" x14ac:dyDescent="0.25">
      <c r="A71" s="19"/>
      <c r="B71" s="19"/>
      <c r="C71" s="19"/>
      <c r="D71" s="19"/>
      <c r="E71" s="19"/>
      <c r="F71" s="19"/>
      <c r="G71" s="19"/>
      <c r="H71" s="19"/>
      <c r="I71" s="20"/>
      <c r="J71" s="20"/>
      <c r="K71" s="20"/>
      <c r="L71" s="19"/>
      <c r="M71" s="19"/>
      <c r="N71" s="20"/>
      <c r="O71" s="19"/>
      <c r="P71" s="2"/>
      <c r="Q71" s="2"/>
      <c r="R71" s="2"/>
      <c r="S71" s="2"/>
      <c r="T71" s="21" t="s">
        <v>182</v>
      </c>
      <c r="U71" s="2"/>
      <c r="V71" s="2"/>
      <c r="W71" s="22"/>
      <c r="X71" s="2"/>
      <c r="Y71" s="2"/>
      <c r="Z71" s="2"/>
    </row>
    <row r="72" spans="1:26" ht="18" customHeight="1" x14ac:dyDescent="0.25">
      <c r="A72" s="19"/>
      <c r="B72" s="19"/>
      <c r="C72" s="19"/>
      <c r="D72" s="19"/>
      <c r="E72" s="19"/>
      <c r="F72" s="19"/>
      <c r="G72" s="19"/>
      <c r="H72" s="19"/>
      <c r="I72" s="20"/>
      <c r="J72" s="20"/>
      <c r="K72" s="20"/>
      <c r="L72" s="19"/>
      <c r="M72" s="19"/>
      <c r="N72" s="20"/>
      <c r="O72" s="19"/>
      <c r="P72" s="2"/>
      <c r="Q72" s="2"/>
      <c r="R72" s="2"/>
      <c r="S72" s="2"/>
      <c r="T72" s="21" t="s">
        <v>186</v>
      </c>
      <c r="U72" s="2"/>
      <c r="V72" s="2"/>
      <c r="W72" s="22"/>
      <c r="X72" s="2"/>
      <c r="Y72" s="2"/>
      <c r="Z72" s="2"/>
    </row>
    <row r="73" spans="1:26" ht="18" customHeight="1" x14ac:dyDescent="0.25">
      <c r="A73" s="19"/>
      <c r="B73" s="19"/>
      <c r="C73" s="19"/>
      <c r="D73" s="19"/>
      <c r="E73" s="19"/>
      <c r="F73" s="19"/>
      <c r="G73" s="19"/>
      <c r="H73" s="19"/>
      <c r="I73" s="20"/>
      <c r="J73" s="20"/>
      <c r="K73" s="20"/>
      <c r="L73" s="19"/>
      <c r="M73" s="19"/>
      <c r="N73" s="20"/>
      <c r="O73" s="19"/>
      <c r="P73" s="2"/>
      <c r="Q73" s="2"/>
      <c r="R73" s="2"/>
      <c r="S73" s="2"/>
      <c r="T73" s="21" t="s">
        <v>188</v>
      </c>
      <c r="U73" s="2"/>
      <c r="V73" s="2"/>
      <c r="W73" s="22"/>
      <c r="X73" s="2"/>
      <c r="Y73" s="2"/>
      <c r="Z73" s="2"/>
    </row>
    <row r="74" spans="1:26" ht="18" customHeight="1" x14ac:dyDescent="0.25">
      <c r="A74" s="19"/>
      <c r="B74" s="19"/>
      <c r="C74" s="19"/>
      <c r="D74" s="19"/>
      <c r="E74" s="19"/>
      <c r="F74" s="19"/>
      <c r="G74" s="19"/>
      <c r="H74" s="19"/>
      <c r="I74" s="20"/>
      <c r="J74" s="20"/>
      <c r="K74" s="20"/>
      <c r="L74" s="19"/>
      <c r="M74" s="19"/>
      <c r="N74" s="20"/>
      <c r="O74" s="19"/>
      <c r="P74" s="2"/>
      <c r="Q74" s="2"/>
      <c r="R74" s="2"/>
      <c r="S74" s="2"/>
      <c r="T74" s="21" t="s">
        <v>115</v>
      </c>
      <c r="U74" s="2"/>
      <c r="V74" s="2"/>
      <c r="W74" s="22"/>
      <c r="X74" s="2"/>
      <c r="Y74" s="2"/>
      <c r="Z74" s="2"/>
    </row>
    <row r="75" spans="1:26" ht="18" customHeight="1" x14ac:dyDescent="0.25">
      <c r="A75" s="19"/>
      <c r="B75" s="19"/>
      <c r="C75" s="19"/>
      <c r="D75" s="19"/>
      <c r="E75" s="19"/>
      <c r="F75" s="19"/>
      <c r="G75" s="19"/>
      <c r="H75" s="19"/>
      <c r="I75" s="20"/>
      <c r="J75" s="20"/>
      <c r="K75" s="20"/>
      <c r="L75" s="19"/>
      <c r="M75" s="19"/>
      <c r="N75" s="20"/>
      <c r="O75" s="19"/>
      <c r="P75" s="2"/>
      <c r="Q75" s="2"/>
      <c r="R75" s="2"/>
      <c r="S75" s="2"/>
      <c r="T75" s="21" t="s">
        <v>463</v>
      </c>
      <c r="U75" s="2"/>
      <c r="V75" s="2"/>
      <c r="W75" s="22"/>
      <c r="X75" s="2"/>
      <c r="Y75" s="2"/>
      <c r="Z75" s="2"/>
    </row>
    <row r="76" spans="1:26" ht="18" customHeight="1" x14ac:dyDescent="0.25">
      <c r="A76" s="19"/>
      <c r="B76" s="19"/>
      <c r="C76" s="19"/>
      <c r="D76" s="19"/>
      <c r="E76" s="19"/>
      <c r="F76" s="19"/>
      <c r="G76" s="19"/>
      <c r="H76" s="19"/>
      <c r="I76" s="20"/>
      <c r="J76" s="20"/>
      <c r="K76" s="20"/>
      <c r="L76" s="19"/>
      <c r="M76" s="19"/>
      <c r="N76" s="20"/>
      <c r="O76" s="19"/>
      <c r="P76" s="2"/>
      <c r="Q76" s="2"/>
      <c r="R76" s="2"/>
      <c r="S76" s="2"/>
      <c r="T76" s="21" t="s">
        <v>464</v>
      </c>
      <c r="U76" s="2"/>
      <c r="V76" s="2"/>
      <c r="W76" s="22"/>
      <c r="X76" s="2"/>
      <c r="Y76" s="2"/>
      <c r="Z76" s="2"/>
    </row>
    <row r="77" spans="1:26" ht="18" customHeight="1" x14ac:dyDescent="0.25">
      <c r="A77" s="19"/>
      <c r="B77" s="19"/>
      <c r="C77" s="19"/>
      <c r="D77" s="19"/>
      <c r="E77" s="19"/>
      <c r="F77" s="19"/>
      <c r="G77" s="19"/>
      <c r="H77" s="19"/>
      <c r="I77" s="20"/>
      <c r="J77" s="20"/>
      <c r="K77" s="20"/>
      <c r="L77" s="19"/>
      <c r="M77" s="19"/>
      <c r="N77" s="20"/>
      <c r="O77" s="19"/>
      <c r="P77" s="2"/>
      <c r="Q77" s="2"/>
      <c r="R77" s="2"/>
      <c r="S77" s="2"/>
      <c r="T77" s="21" t="s">
        <v>117</v>
      </c>
      <c r="U77" s="2"/>
      <c r="V77" s="2"/>
      <c r="W77" s="22"/>
      <c r="X77" s="2"/>
      <c r="Y77" s="2"/>
      <c r="Z77" s="2"/>
    </row>
    <row r="78" spans="1:26" ht="18" customHeight="1" x14ac:dyDescent="0.25">
      <c r="A78" s="19"/>
      <c r="B78" s="19"/>
      <c r="C78" s="19"/>
      <c r="D78" s="19"/>
      <c r="E78" s="19"/>
      <c r="F78" s="19"/>
      <c r="G78" s="19"/>
      <c r="H78" s="19"/>
      <c r="I78" s="20"/>
      <c r="J78" s="20"/>
      <c r="K78" s="20"/>
      <c r="L78" s="19"/>
      <c r="M78" s="19"/>
      <c r="N78" s="20"/>
      <c r="O78" s="19"/>
      <c r="P78" s="2"/>
      <c r="Q78" s="2"/>
      <c r="R78" s="2"/>
      <c r="S78" s="2"/>
      <c r="T78" s="21" t="s">
        <v>465</v>
      </c>
      <c r="U78" s="2"/>
      <c r="V78" s="2"/>
      <c r="W78" s="22"/>
      <c r="X78" s="2"/>
      <c r="Y78" s="2"/>
      <c r="Z78" s="2"/>
    </row>
    <row r="79" spans="1:26" ht="18" customHeight="1" x14ac:dyDescent="0.25">
      <c r="A79" s="19"/>
      <c r="B79" s="19"/>
      <c r="C79" s="19"/>
      <c r="D79" s="19"/>
      <c r="E79" s="19"/>
      <c r="F79" s="19"/>
      <c r="G79" s="19"/>
      <c r="H79" s="19"/>
      <c r="I79" s="20"/>
      <c r="J79" s="20"/>
      <c r="K79" s="20"/>
      <c r="L79" s="19"/>
      <c r="M79" s="19"/>
      <c r="N79" s="20"/>
      <c r="O79" s="19"/>
      <c r="P79" s="2"/>
      <c r="Q79" s="2"/>
      <c r="R79" s="2"/>
      <c r="S79" s="2"/>
      <c r="T79" s="21" t="s">
        <v>466</v>
      </c>
      <c r="U79" s="2"/>
      <c r="V79" s="2"/>
      <c r="W79" s="22"/>
      <c r="X79" s="2"/>
      <c r="Y79" s="2"/>
      <c r="Z79" s="2"/>
    </row>
    <row r="80" spans="1:26" ht="18" customHeight="1" x14ac:dyDescent="0.25">
      <c r="A80" s="19"/>
      <c r="B80" s="19"/>
      <c r="C80" s="19"/>
      <c r="D80" s="19"/>
      <c r="E80" s="19"/>
      <c r="F80" s="19"/>
      <c r="G80" s="19"/>
      <c r="H80" s="19"/>
      <c r="I80" s="20"/>
      <c r="J80" s="20"/>
      <c r="K80" s="20"/>
      <c r="L80" s="19"/>
      <c r="M80" s="19"/>
      <c r="N80" s="20"/>
      <c r="O80" s="19"/>
      <c r="P80" s="2"/>
      <c r="Q80" s="2"/>
      <c r="R80" s="2"/>
      <c r="S80" s="2"/>
      <c r="T80" s="21" t="s">
        <v>467</v>
      </c>
      <c r="U80" s="2"/>
      <c r="V80" s="2"/>
      <c r="W80" s="22"/>
      <c r="X80" s="2"/>
      <c r="Y80" s="2"/>
      <c r="Z80" s="2"/>
    </row>
    <row r="81" spans="1:26" ht="18" customHeight="1" x14ac:dyDescent="0.25">
      <c r="A81" s="19"/>
      <c r="B81" s="19"/>
      <c r="C81" s="19"/>
      <c r="D81" s="19"/>
      <c r="E81" s="19"/>
      <c r="F81" s="19"/>
      <c r="G81" s="19"/>
      <c r="H81" s="19"/>
      <c r="I81" s="20"/>
      <c r="J81" s="20"/>
      <c r="K81" s="20"/>
      <c r="L81" s="19"/>
      <c r="M81" s="19"/>
      <c r="N81" s="20"/>
      <c r="O81" s="19"/>
      <c r="P81" s="2"/>
      <c r="Q81" s="2"/>
      <c r="R81" s="2"/>
      <c r="S81" s="2"/>
      <c r="T81" s="21" t="s">
        <v>119</v>
      </c>
      <c r="U81" s="2"/>
      <c r="V81" s="2"/>
      <c r="W81" s="22"/>
      <c r="X81" s="2"/>
      <c r="Y81" s="2"/>
      <c r="Z81" s="2"/>
    </row>
    <row r="82" spans="1:26" ht="18" customHeight="1" x14ac:dyDescent="0.25">
      <c r="A82" s="19"/>
      <c r="B82" s="19"/>
      <c r="C82" s="19"/>
      <c r="D82" s="19"/>
      <c r="E82" s="19"/>
      <c r="F82" s="19"/>
      <c r="G82" s="19"/>
      <c r="H82" s="19"/>
      <c r="I82" s="20"/>
      <c r="J82" s="20"/>
      <c r="K82" s="20"/>
      <c r="L82" s="19"/>
      <c r="M82" s="19"/>
      <c r="N82" s="20"/>
      <c r="O82" s="19"/>
      <c r="P82" s="2"/>
      <c r="Q82" s="2"/>
      <c r="R82" s="2"/>
      <c r="S82" s="2"/>
      <c r="T82" s="21" t="s">
        <v>468</v>
      </c>
      <c r="U82" s="2"/>
      <c r="V82" s="2"/>
      <c r="W82" s="22"/>
      <c r="X82" s="2"/>
      <c r="Y82" s="2"/>
      <c r="Z82" s="2"/>
    </row>
    <row r="83" spans="1:26" ht="18" customHeight="1" x14ac:dyDescent="0.25">
      <c r="A83" s="19"/>
      <c r="B83" s="19"/>
      <c r="C83" s="19"/>
      <c r="D83" s="19"/>
      <c r="E83" s="19"/>
      <c r="F83" s="19"/>
      <c r="G83" s="19"/>
      <c r="H83" s="19"/>
      <c r="I83" s="20"/>
      <c r="J83" s="20"/>
      <c r="K83" s="20"/>
      <c r="L83" s="19"/>
      <c r="M83" s="19"/>
      <c r="N83" s="20"/>
      <c r="O83" s="19"/>
      <c r="P83" s="2"/>
      <c r="Q83" s="2"/>
      <c r="R83" s="2"/>
      <c r="S83" s="2"/>
      <c r="T83" s="21" t="s">
        <v>469</v>
      </c>
      <c r="U83" s="2"/>
      <c r="V83" s="2"/>
      <c r="W83" s="22"/>
      <c r="X83" s="2"/>
      <c r="Y83" s="2"/>
      <c r="Z83" s="2"/>
    </row>
    <row r="84" spans="1:26" ht="18" customHeight="1" x14ac:dyDescent="0.25">
      <c r="A84" s="19"/>
      <c r="B84" s="19"/>
      <c r="C84" s="19"/>
      <c r="D84" s="19"/>
      <c r="E84" s="19"/>
      <c r="F84" s="19"/>
      <c r="G84" s="19"/>
      <c r="H84" s="19"/>
      <c r="I84" s="20"/>
      <c r="J84" s="20"/>
      <c r="K84" s="20"/>
      <c r="L84" s="19"/>
      <c r="M84" s="19"/>
      <c r="N84" s="20"/>
      <c r="O84" s="19"/>
      <c r="P84" s="2"/>
      <c r="Q84" s="2"/>
      <c r="R84" s="2"/>
      <c r="S84" s="2"/>
      <c r="T84" s="21" t="s">
        <v>121</v>
      </c>
      <c r="U84" s="2"/>
      <c r="V84" s="2"/>
      <c r="W84" s="22"/>
      <c r="X84" s="2"/>
      <c r="Y84" s="2"/>
      <c r="Z84" s="2"/>
    </row>
    <row r="85" spans="1:26" ht="18" customHeight="1" x14ac:dyDescent="0.25">
      <c r="A85" s="19"/>
      <c r="B85" s="19"/>
      <c r="C85" s="19"/>
      <c r="D85" s="19"/>
      <c r="E85" s="19"/>
      <c r="F85" s="19"/>
      <c r="G85" s="19"/>
      <c r="H85" s="19"/>
      <c r="I85" s="20"/>
      <c r="J85" s="20"/>
      <c r="K85" s="20"/>
      <c r="L85" s="19"/>
      <c r="M85" s="19"/>
      <c r="N85" s="20"/>
      <c r="O85" s="19"/>
      <c r="P85" s="2"/>
      <c r="Q85" s="2"/>
      <c r="R85" s="2"/>
      <c r="S85" s="2"/>
      <c r="T85" s="21" t="s">
        <v>123</v>
      </c>
      <c r="U85" s="2"/>
      <c r="V85" s="2"/>
      <c r="W85" s="22"/>
      <c r="X85" s="2"/>
      <c r="Y85" s="2"/>
      <c r="Z85" s="2"/>
    </row>
    <row r="86" spans="1:26" ht="18" customHeight="1" x14ac:dyDescent="0.25">
      <c r="A86" s="19"/>
      <c r="B86" s="19"/>
      <c r="C86" s="19"/>
      <c r="D86" s="19"/>
      <c r="E86" s="19"/>
      <c r="F86" s="19"/>
      <c r="G86" s="19"/>
      <c r="H86" s="19"/>
      <c r="I86" s="20"/>
      <c r="J86" s="20"/>
      <c r="K86" s="20"/>
      <c r="L86" s="19"/>
      <c r="M86" s="19"/>
      <c r="N86" s="20"/>
      <c r="O86" s="19"/>
      <c r="P86" s="2"/>
      <c r="Q86" s="2"/>
      <c r="R86" s="2"/>
      <c r="S86" s="2"/>
      <c r="T86" s="21" t="s">
        <v>470</v>
      </c>
      <c r="U86" s="2"/>
      <c r="V86" s="2"/>
      <c r="W86" s="22"/>
      <c r="X86" s="2"/>
      <c r="Y86" s="2"/>
      <c r="Z86" s="2"/>
    </row>
    <row r="87" spans="1:26" ht="18" customHeight="1" x14ac:dyDescent="0.25">
      <c r="A87" s="19"/>
      <c r="B87" s="19"/>
      <c r="C87" s="19"/>
      <c r="D87" s="19"/>
      <c r="E87" s="19"/>
      <c r="F87" s="19"/>
      <c r="G87" s="19"/>
      <c r="H87" s="19"/>
      <c r="I87" s="20"/>
      <c r="J87" s="20"/>
      <c r="K87" s="20"/>
      <c r="L87" s="19"/>
      <c r="M87" s="19"/>
      <c r="N87" s="20"/>
      <c r="O87" s="19"/>
      <c r="P87" s="2"/>
      <c r="Q87" s="2"/>
      <c r="R87" s="2"/>
      <c r="S87" s="2"/>
      <c r="T87" s="21" t="s">
        <v>471</v>
      </c>
      <c r="U87" s="2"/>
      <c r="V87" s="2"/>
      <c r="W87" s="22"/>
      <c r="X87" s="2"/>
      <c r="Y87" s="2"/>
      <c r="Z87" s="2"/>
    </row>
    <row r="88" spans="1:26" ht="18" customHeight="1" x14ac:dyDescent="0.25">
      <c r="A88" s="19"/>
      <c r="B88" s="19"/>
      <c r="C88" s="19"/>
      <c r="D88" s="19"/>
      <c r="E88" s="19"/>
      <c r="F88" s="19"/>
      <c r="G88" s="19"/>
      <c r="H88" s="19"/>
      <c r="I88" s="20"/>
      <c r="J88" s="20"/>
      <c r="K88" s="20"/>
      <c r="L88" s="19"/>
      <c r="M88" s="19"/>
      <c r="N88" s="20"/>
      <c r="O88" s="19"/>
      <c r="P88" s="2"/>
      <c r="Q88" s="2"/>
      <c r="R88" s="2"/>
      <c r="S88" s="2"/>
      <c r="T88" s="21" t="s">
        <v>125</v>
      </c>
      <c r="U88" s="2"/>
      <c r="V88" s="2"/>
      <c r="W88" s="22"/>
      <c r="X88" s="2"/>
      <c r="Y88" s="2"/>
      <c r="Z88" s="2"/>
    </row>
    <row r="89" spans="1:26" ht="18" customHeight="1" x14ac:dyDescent="0.25">
      <c r="A89" s="19"/>
      <c r="B89" s="19"/>
      <c r="C89" s="19"/>
      <c r="D89" s="19"/>
      <c r="E89" s="19"/>
      <c r="F89" s="19"/>
      <c r="G89" s="19"/>
      <c r="H89" s="19"/>
      <c r="I89" s="20"/>
      <c r="J89" s="20"/>
      <c r="K89" s="20"/>
      <c r="L89" s="19"/>
      <c r="M89" s="19"/>
      <c r="N89" s="20"/>
      <c r="O89" s="19"/>
      <c r="P89" s="2"/>
      <c r="Q89" s="2"/>
      <c r="R89" s="2"/>
      <c r="S89" s="2"/>
      <c r="T89" s="21" t="s">
        <v>472</v>
      </c>
      <c r="U89" s="2"/>
      <c r="V89" s="2"/>
      <c r="W89" s="22"/>
      <c r="X89" s="2"/>
      <c r="Y89" s="2"/>
      <c r="Z89" s="2"/>
    </row>
    <row r="90" spans="1:26" ht="18" customHeight="1" x14ac:dyDescent="0.25">
      <c r="A90" s="19"/>
      <c r="B90" s="19"/>
      <c r="C90" s="19"/>
      <c r="D90" s="19"/>
      <c r="E90" s="19"/>
      <c r="F90" s="19"/>
      <c r="G90" s="19"/>
      <c r="H90" s="19"/>
      <c r="I90" s="20"/>
      <c r="J90" s="20"/>
      <c r="K90" s="20"/>
      <c r="L90" s="19"/>
      <c r="M90" s="19"/>
      <c r="N90" s="20"/>
      <c r="O90" s="19"/>
      <c r="P90" s="2"/>
      <c r="Q90" s="2"/>
      <c r="R90" s="2"/>
      <c r="S90" s="2"/>
      <c r="T90" s="21" t="s">
        <v>473</v>
      </c>
      <c r="U90" s="2"/>
      <c r="V90" s="2"/>
      <c r="W90" s="22"/>
      <c r="X90" s="2"/>
      <c r="Y90" s="2"/>
      <c r="Z90" s="2"/>
    </row>
    <row r="91" spans="1:26" ht="18" customHeight="1" x14ac:dyDescent="0.25">
      <c r="A91" s="19"/>
      <c r="B91" s="19"/>
      <c r="C91" s="19"/>
      <c r="D91" s="19"/>
      <c r="E91" s="19"/>
      <c r="F91" s="19"/>
      <c r="G91" s="19"/>
      <c r="H91" s="19"/>
      <c r="I91" s="20"/>
      <c r="J91" s="20"/>
      <c r="K91" s="20"/>
      <c r="L91" s="19"/>
      <c r="M91" s="19"/>
      <c r="N91" s="20"/>
      <c r="O91" s="19"/>
      <c r="P91" s="2"/>
      <c r="Q91" s="2"/>
      <c r="R91" s="2"/>
      <c r="S91" s="2"/>
      <c r="T91" s="21" t="s">
        <v>474</v>
      </c>
      <c r="U91" s="2"/>
      <c r="V91" s="2"/>
      <c r="W91" s="22"/>
      <c r="X91" s="2"/>
      <c r="Y91" s="2"/>
      <c r="Z91" s="2"/>
    </row>
    <row r="92" spans="1:26" ht="18" customHeight="1" x14ac:dyDescent="0.25">
      <c r="A92" s="19"/>
      <c r="B92" s="19"/>
      <c r="C92" s="19"/>
      <c r="D92" s="19"/>
      <c r="E92" s="19"/>
      <c r="F92" s="19"/>
      <c r="G92" s="19"/>
      <c r="H92" s="19"/>
      <c r="I92" s="20"/>
      <c r="J92" s="20"/>
      <c r="K92" s="20"/>
      <c r="L92" s="19"/>
      <c r="M92" s="19"/>
      <c r="N92" s="20"/>
      <c r="O92" s="19"/>
      <c r="P92" s="2"/>
      <c r="Q92" s="2"/>
      <c r="R92" s="2"/>
      <c r="S92" s="2"/>
      <c r="T92" s="21" t="s">
        <v>475</v>
      </c>
      <c r="U92" s="2"/>
      <c r="V92" s="2"/>
      <c r="W92" s="22"/>
      <c r="X92" s="2"/>
      <c r="Y92" s="2"/>
      <c r="Z92" s="2"/>
    </row>
    <row r="93" spans="1:26" ht="18" customHeight="1" x14ac:dyDescent="0.25">
      <c r="A93" s="19"/>
      <c r="B93" s="19"/>
      <c r="C93" s="19"/>
      <c r="D93" s="19"/>
      <c r="E93" s="19"/>
      <c r="F93" s="19"/>
      <c r="G93" s="19"/>
      <c r="H93" s="19"/>
      <c r="I93" s="20"/>
      <c r="J93" s="20"/>
      <c r="K93" s="20"/>
      <c r="L93" s="19"/>
      <c r="M93" s="19"/>
      <c r="N93" s="20"/>
      <c r="O93" s="19"/>
      <c r="P93" s="2"/>
      <c r="Q93" s="2"/>
      <c r="R93" s="2"/>
      <c r="S93" s="2"/>
      <c r="T93" s="21" t="s">
        <v>476</v>
      </c>
      <c r="U93" s="2"/>
      <c r="V93" s="2"/>
      <c r="W93" s="22"/>
      <c r="X93" s="2"/>
      <c r="Y93" s="2"/>
      <c r="Z93" s="2"/>
    </row>
    <row r="94" spans="1:26" ht="18" customHeight="1" x14ac:dyDescent="0.25">
      <c r="A94" s="19"/>
      <c r="B94" s="19"/>
      <c r="C94" s="19"/>
      <c r="D94" s="19"/>
      <c r="E94" s="19"/>
      <c r="F94" s="19"/>
      <c r="G94" s="19"/>
      <c r="H94" s="19"/>
      <c r="I94" s="20"/>
      <c r="J94" s="20"/>
      <c r="K94" s="20"/>
      <c r="L94" s="19"/>
      <c r="M94" s="19"/>
      <c r="N94" s="20"/>
      <c r="O94" s="19"/>
      <c r="P94" s="2"/>
      <c r="Q94" s="2"/>
      <c r="R94" s="2"/>
      <c r="S94" s="2"/>
      <c r="T94" s="21" t="s">
        <v>477</v>
      </c>
      <c r="U94" s="2"/>
      <c r="V94" s="2"/>
      <c r="W94" s="22"/>
      <c r="X94" s="2"/>
      <c r="Y94" s="2"/>
      <c r="Z94" s="2"/>
    </row>
    <row r="95" spans="1:26" ht="18" customHeight="1" x14ac:dyDescent="0.25">
      <c r="A95" s="19"/>
      <c r="B95" s="19"/>
      <c r="C95" s="19"/>
      <c r="D95" s="19"/>
      <c r="E95" s="19"/>
      <c r="F95" s="19"/>
      <c r="G95" s="19"/>
      <c r="H95" s="19"/>
      <c r="I95" s="20"/>
      <c r="J95" s="20"/>
      <c r="K95" s="20"/>
      <c r="L95" s="19"/>
      <c r="M95" s="19"/>
      <c r="N95" s="20"/>
      <c r="O95" s="19"/>
      <c r="P95" s="2"/>
      <c r="Q95" s="2"/>
      <c r="R95" s="2"/>
      <c r="S95" s="2"/>
      <c r="T95" s="21" t="s">
        <v>478</v>
      </c>
      <c r="U95" s="2"/>
      <c r="V95" s="2"/>
      <c r="W95" s="22"/>
      <c r="X95" s="2"/>
      <c r="Y95" s="2"/>
      <c r="Z95" s="2"/>
    </row>
    <row r="96" spans="1:26" ht="18" customHeight="1" x14ac:dyDescent="0.25">
      <c r="A96" s="19"/>
      <c r="B96" s="19"/>
      <c r="C96" s="19"/>
      <c r="D96" s="19"/>
      <c r="E96" s="19"/>
      <c r="F96" s="19"/>
      <c r="G96" s="19"/>
      <c r="H96" s="19"/>
      <c r="I96" s="20"/>
      <c r="J96" s="20"/>
      <c r="K96" s="20"/>
      <c r="L96" s="19"/>
      <c r="M96" s="19"/>
      <c r="N96" s="20"/>
      <c r="O96" s="19"/>
      <c r="P96" s="2"/>
      <c r="Q96" s="2"/>
      <c r="R96" s="2"/>
      <c r="S96" s="2"/>
      <c r="T96" s="21" t="s">
        <v>479</v>
      </c>
      <c r="U96" s="2"/>
      <c r="V96" s="2"/>
      <c r="W96" s="22"/>
      <c r="X96" s="2"/>
      <c r="Y96" s="2"/>
      <c r="Z96" s="2"/>
    </row>
    <row r="97" spans="1:26" ht="18" customHeight="1" x14ac:dyDescent="0.25">
      <c r="A97" s="19"/>
      <c r="B97" s="19"/>
      <c r="C97" s="19"/>
      <c r="D97" s="19"/>
      <c r="E97" s="19"/>
      <c r="F97" s="19"/>
      <c r="G97" s="19"/>
      <c r="H97" s="19"/>
      <c r="I97" s="20"/>
      <c r="J97" s="20"/>
      <c r="K97" s="20"/>
      <c r="L97" s="19"/>
      <c r="M97" s="19"/>
      <c r="N97" s="20"/>
      <c r="O97" s="19"/>
      <c r="P97" s="2"/>
      <c r="Q97" s="2"/>
      <c r="R97" s="2"/>
      <c r="S97" s="2"/>
      <c r="T97" s="21" t="s">
        <v>480</v>
      </c>
      <c r="U97" s="2"/>
      <c r="V97" s="2"/>
      <c r="W97" s="22"/>
      <c r="X97" s="2"/>
      <c r="Y97" s="2"/>
      <c r="Z97" s="2"/>
    </row>
    <row r="98" spans="1:26" ht="18" customHeight="1" x14ac:dyDescent="0.25">
      <c r="A98" s="19"/>
      <c r="B98" s="19"/>
      <c r="C98" s="19"/>
      <c r="D98" s="19"/>
      <c r="E98" s="19"/>
      <c r="F98" s="19"/>
      <c r="G98" s="19"/>
      <c r="H98" s="19"/>
      <c r="I98" s="20"/>
      <c r="J98" s="20"/>
      <c r="K98" s="20"/>
      <c r="L98" s="19"/>
      <c r="M98" s="19"/>
      <c r="N98" s="20"/>
      <c r="O98" s="19"/>
      <c r="P98" s="2"/>
      <c r="Q98" s="2"/>
      <c r="R98" s="2"/>
      <c r="S98" s="2"/>
      <c r="T98" s="21" t="s">
        <v>481</v>
      </c>
      <c r="U98" s="2"/>
      <c r="V98" s="2"/>
      <c r="W98" s="22"/>
      <c r="X98" s="2"/>
      <c r="Y98" s="2"/>
      <c r="Z98" s="2"/>
    </row>
    <row r="99" spans="1:26" ht="18" customHeight="1" x14ac:dyDescent="0.25">
      <c r="A99" s="19"/>
      <c r="B99" s="19"/>
      <c r="C99" s="19"/>
      <c r="D99" s="19"/>
      <c r="E99" s="19"/>
      <c r="F99" s="19"/>
      <c r="G99" s="19"/>
      <c r="H99" s="19"/>
      <c r="I99" s="20"/>
      <c r="J99" s="20"/>
      <c r="K99" s="20"/>
      <c r="L99" s="19"/>
      <c r="M99" s="19"/>
      <c r="N99" s="20"/>
      <c r="O99" s="19"/>
      <c r="P99" s="2"/>
      <c r="Q99" s="2"/>
      <c r="R99" s="2"/>
      <c r="S99" s="2"/>
      <c r="T99" s="21" t="s">
        <v>482</v>
      </c>
      <c r="U99" s="2"/>
      <c r="V99" s="2"/>
      <c r="W99" s="22"/>
      <c r="X99" s="2"/>
      <c r="Y99" s="2"/>
      <c r="Z99" s="2"/>
    </row>
    <row r="100" spans="1:26" ht="18" customHeight="1" x14ac:dyDescent="0.25">
      <c r="A100" s="19"/>
      <c r="B100" s="19"/>
      <c r="C100" s="19"/>
      <c r="D100" s="19"/>
      <c r="E100" s="19"/>
      <c r="F100" s="19"/>
      <c r="G100" s="19"/>
      <c r="H100" s="19"/>
      <c r="I100" s="20"/>
      <c r="J100" s="20"/>
      <c r="K100" s="20"/>
      <c r="L100" s="19"/>
      <c r="M100" s="19"/>
      <c r="N100" s="20"/>
      <c r="O100" s="19"/>
      <c r="P100" s="2"/>
      <c r="Q100" s="2"/>
      <c r="R100" s="2"/>
      <c r="S100" s="2"/>
      <c r="T100" s="21" t="s">
        <v>483</v>
      </c>
      <c r="U100" s="2"/>
      <c r="V100" s="2"/>
      <c r="W100" s="22"/>
      <c r="X100" s="2"/>
      <c r="Y100" s="2"/>
      <c r="Z100" s="2"/>
    </row>
    <row r="101" spans="1:26" ht="18" customHeight="1" x14ac:dyDescent="0.25">
      <c r="A101" s="19"/>
      <c r="B101" s="19"/>
      <c r="C101" s="19"/>
      <c r="D101" s="19"/>
      <c r="E101" s="19"/>
      <c r="F101" s="19"/>
      <c r="G101" s="19"/>
      <c r="H101" s="19"/>
      <c r="I101" s="20"/>
      <c r="J101" s="20"/>
      <c r="K101" s="20"/>
      <c r="L101" s="19"/>
      <c r="M101" s="19"/>
      <c r="N101" s="20"/>
      <c r="O101" s="19"/>
      <c r="P101" s="2"/>
      <c r="Q101" s="2"/>
      <c r="R101" s="2"/>
      <c r="S101" s="2"/>
      <c r="T101" s="21" t="s">
        <v>127</v>
      </c>
      <c r="U101" s="2"/>
      <c r="V101" s="2"/>
      <c r="W101" s="22"/>
      <c r="X101" s="2"/>
      <c r="Y101" s="2"/>
      <c r="Z101" s="2"/>
    </row>
    <row r="102" spans="1:26" ht="18" customHeight="1" x14ac:dyDescent="0.25">
      <c r="A102" s="19"/>
      <c r="B102" s="19"/>
      <c r="C102" s="19"/>
      <c r="D102" s="19"/>
      <c r="E102" s="19"/>
      <c r="F102" s="19"/>
      <c r="G102" s="19"/>
      <c r="H102" s="19"/>
      <c r="I102" s="20"/>
      <c r="J102" s="20"/>
      <c r="K102" s="20"/>
      <c r="L102" s="19"/>
      <c r="M102" s="19"/>
      <c r="N102" s="20"/>
      <c r="O102" s="19"/>
      <c r="P102" s="2"/>
      <c r="Q102" s="2"/>
      <c r="R102" s="2"/>
      <c r="S102" s="2"/>
      <c r="T102" s="21" t="s">
        <v>129</v>
      </c>
      <c r="U102" s="2"/>
      <c r="V102" s="2"/>
      <c r="W102" s="22"/>
      <c r="X102" s="2"/>
      <c r="Y102" s="2"/>
      <c r="Z102" s="2"/>
    </row>
    <row r="103" spans="1:26" ht="18" customHeight="1" x14ac:dyDescent="0.25">
      <c r="A103" s="19"/>
      <c r="B103" s="19"/>
      <c r="C103" s="19"/>
      <c r="D103" s="19"/>
      <c r="E103" s="19"/>
      <c r="F103" s="19"/>
      <c r="G103" s="19"/>
      <c r="H103" s="19"/>
      <c r="I103" s="20"/>
      <c r="J103" s="20"/>
      <c r="K103" s="20"/>
      <c r="L103" s="19"/>
      <c r="M103" s="19"/>
      <c r="N103" s="20"/>
      <c r="O103" s="19"/>
      <c r="P103" s="2"/>
      <c r="Q103" s="2"/>
      <c r="R103" s="2"/>
      <c r="S103" s="2"/>
      <c r="T103" s="21" t="s">
        <v>131</v>
      </c>
      <c r="U103" s="2"/>
      <c r="V103" s="2"/>
      <c r="W103" s="22"/>
      <c r="X103" s="2"/>
      <c r="Y103" s="2"/>
      <c r="Z103" s="2"/>
    </row>
    <row r="104" spans="1:26" ht="18" customHeight="1" x14ac:dyDescent="0.25">
      <c r="A104" s="19"/>
      <c r="B104" s="19"/>
      <c r="C104" s="19"/>
      <c r="D104" s="19"/>
      <c r="E104" s="19"/>
      <c r="F104" s="19"/>
      <c r="G104" s="19"/>
      <c r="H104" s="19"/>
      <c r="I104" s="20"/>
      <c r="J104" s="20"/>
      <c r="K104" s="20"/>
      <c r="L104" s="19"/>
      <c r="M104" s="19"/>
      <c r="N104" s="20"/>
      <c r="O104" s="19"/>
      <c r="P104" s="2"/>
      <c r="Q104" s="2"/>
      <c r="R104" s="2"/>
      <c r="S104" s="2"/>
      <c r="T104" s="21" t="s">
        <v>133</v>
      </c>
      <c r="U104" s="2"/>
      <c r="V104" s="2"/>
      <c r="W104" s="22"/>
      <c r="X104" s="2"/>
      <c r="Y104" s="2"/>
      <c r="Z104" s="2"/>
    </row>
    <row r="105" spans="1:26" ht="18" customHeight="1" x14ac:dyDescent="0.25">
      <c r="A105" s="19"/>
      <c r="B105" s="19"/>
      <c r="C105" s="19"/>
      <c r="D105" s="19"/>
      <c r="E105" s="19"/>
      <c r="F105" s="19"/>
      <c r="G105" s="19"/>
      <c r="H105" s="19"/>
      <c r="I105" s="20"/>
      <c r="J105" s="20"/>
      <c r="K105" s="20"/>
      <c r="L105" s="19"/>
      <c r="M105" s="19"/>
      <c r="N105" s="20"/>
      <c r="O105" s="19"/>
      <c r="P105" s="2"/>
      <c r="Q105" s="2"/>
      <c r="R105" s="2"/>
      <c r="S105" s="2"/>
      <c r="T105" s="21" t="s">
        <v>135</v>
      </c>
      <c r="U105" s="2"/>
      <c r="V105" s="2"/>
      <c r="W105" s="22"/>
      <c r="X105" s="2"/>
      <c r="Y105" s="2"/>
      <c r="Z105" s="2"/>
    </row>
    <row r="106" spans="1:26" ht="18" customHeight="1" x14ac:dyDescent="0.25">
      <c r="A106" s="19"/>
      <c r="B106" s="19"/>
      <c r="C106" s="19"/>
      <c r="D106" s="19"/>
      <c r="E106" s="19"/>
      <c r="F106" s="19"/>
      <c r="G106" s="19"/>
      <c r="H106" s="19"/>
      <c r="I106" s="20"/>
      <c r="J106" s="20"/>
      <c r="K106" s="20"/>
      <c r="L106" s="19"/>
      <c r="M106" s="19"/>
      <c r="N106" s="20"/>
      <c r="O106" s="19"/>
      <c r="P106" s="2"/>
      <c r="Q106" s="2"/>
      <c r="R106" s="2"/>
      <c r="S106" s="2"/>
      <c r="T106" s="21" t="s">
        <v>137</v>
      </c>
      <c r="U106" s="2"/>
      <c r="V106" s="2"/>
      <c r="W106" s="22"/>
      <c r="X106" s="2"/>
      <c r="Y106" s="2"/>
      <c r="Z106" s="2"/>
    </row>
    <row r="107" spans="1:26" ht="18" customHeight="1" x14ac:dyDescent="0.25">
      <c r="A107" s="19"/>
      <c r="B107" s="19"/>
      <c r="C107" s="19"/>
      <c r="D107" s="19"/>
      <c r="E107" s="19"/>
      <c r="F107" s="19"/>
      <c r="G107" s="19"/>
      <c r="H107" s="19">
        <f>SUM('PACC - SNCC.F.053 (3)'!$D107:$G107)</f>
        <v>0</v>
      </c>
      <c r="I107" s="20"/>
      <c r="J107" s="20">
        <f t="shared" ref="J107:J146" si="0">+H107*I107</f>
        <v>0</v>
      </c>
      <c r="K107" s="20">
        <f t="shared" ref="K107:K146" si="1">SUM(J107:J111)</f>
        <v>0</v>
      </c>
      <c r="L107" s="19"/>
      <c r="M107" s="19"/>
      <c r="N107" s="20"/>
      <c r="O107" s="19"/>
      <c r="P107" s="2"/>
      <c r="Q107" s="2"/>
      <c r="R107" s="2"/>
      <c r="S107" s="2"/>
      <c r="T107" s="21" t="s">
        <v>139</v>
      </c>
      <c r="U107" s="2"/>
      <c r="V107" s="2"/>
      <c r="W107" s="2"/>
      <c r="X107" s="2"/>
      <c r="Y107" s="2"/>
      <c r="Z107" s="2"/>
    </row>
    <row r="108" spans="1:26" ht="18" customHeight="1" x14ac:dyDescent="0.25">
      <c r="A108" s="19"/>
      <c r="B108" s="19"/>
      <c r="C108" s="19"/>
      <c r="D108" s="19"/>
      <c r="E108" s="19"/>
      <c r="F108" s="19"/>
      <c r="G108" s="19"/>
      <c r="H108" s="19">
        <f>SUM('PACC - SNCC.F.053 (3)'!$D108:$G108)</f>
        <v>0</v>
      </c>
      <c r="I108" s="20"/>
      <c r="J108" s="20">
        <f t="shared" si="0"/>
        <v>0</v>
      </c>
      <c r="K108" s="20">
        <f t="shared" si="1"/>
        <v>0</v>
      </c>
      <c r="L108" s="19"/>
      <c r="M108" s="19"/>
      <c r="N108" s="20"/>
      <c r="O108" s="19"/>
      <c r="P108" s="2"/>
      <c r="Q108" s="2"/>
      <c r="R108" s="2"/>
      <c r="S108" s="2"/>
      <c r="T108" s="21" t="s">
        <v>141</v>
      </c>
      <c r="U108" s="2"/>
      <c r="V108" s="2"/>
      <c r="W108" s="2"/>
      <c r="X108" s="2"/>
      <c r="Y108" s="2"/>
      <c r="Z108" s="2"/>
    </row>
    <row r="109" spans="1:26" ht="18" customHeight="1" x14ac:dyDescent="0.25">
      <c r="A109" s="19"/>
      <c r="B109" s="19"/>
      <c r="C109" s="19"/>
      <c r="D109" s="19"/>
      <c r="E109" s="19"/>
      <c r="F109" s="19"/>
      <c r="G109" s="19"/>
      <c r="H109" s="19">
        <f>SUM('PACC - SNCC.F.053 (3)'!$D109:$G109)</f>
        <v>0</v>
      </c>
      <c r="I109" s="20"/>
      <c r="J109" s="20">
        <f t="shared" si="0"/>
        <v>0</v>
      </c>
      <c r="K109" s="20">
        <f t="shared" si="1"/>
        <v>0</v>
      </c>
      <c r="L109" s="19"/>
      <c r="M109" s="19"/>
      <c r="N109" s="20"/>
      <c r="O109" s="19"/>
      <c r="P109" s="2"/>
      <c r="Q109" s="2"/>
      <c r="R109" s="2"/>
      <c r="S109" s="2"/>
      <c r="T109" s="21" t="s">
        <v>143</v>
      </c>
      <c r="U109" s="2"/>
      <c r="V109" s="2"/>
      <c r="W109" s="2"/>
      <c r="X109" s="2"/>
      <c r="Y109" s="2"/>
      <c r="Z109" s="2"/>
    </row>
    <row r="110" spans="1:26" ht="18" customHeight="1" x14ac:dyDescent="0.25">
      <c r="A110" s="19"/>
      <c r="B110" s="19"/>
      <c r="C110" s="19"/>
      <c r="D110" s="19"/>
      <c r="E110" s="19"/>
      <c r="F110" s="19"/>
      <c r="G110" s="19"/>
      <c r="H110" s="19">
        <f>SUM('PACC - SNCC.F.053 (3)'!$D110:$G110)</f>
        <v>0</v>
      </c>
      <c r="I110" s="20"/>
      <c r="J110" s="20">
        <f t="shared" si="0"/>
        <v>0</v>
      </c>
      <c r="K110" s="20">
        <f t="shared" si="1"/>
        <v>0</v>
      </c>
      <c r="L110" s="19"/>
      <c r="M110" s="19"/>
      <c r="N110" s="20"/>
      <c r="O110" s="19"/>
      <c r="P110" s="2"/>
      <c r="Q110" s="2"/>
      <c r="R110" s="2"/>
      <c r="S110" s="2"/>
      <c r="T110" s="21" t="s">
        <v>145</v>
      </c>
      <c r="U110" s="2"/>
      <c r="V110" s="2"/>
      <c r="W110" s="2"/>
      <c r="X110" s="2"/>
      <c r="Y110" s="2"/>
      <c r="Z110" s="2"/>
    </row>
    <row r="111" spans="1:26" ht="18" customHeight="1" x14ac:dyDescent="0.25">
      <c r="A111" s="19"/>
      <c r="B111" s="19"/>
      <c r="C111" s="19"/>
      <c r="D111" s="19"/>
      <c r="E111" s="19"/>
      <c r="F111" s="19"/>
      <c r="G111" s="19"/>
      <c r="H111" s="19">
        <f>SUM('PACC - SNCC.F.053 (3)'!$D111:$G111)</f>
        <v>0</v>
      </c>
      <c r="I111" s="20"/>
      <c r="J111" s="20">
        <f t="shared" si="0"/>
        <v>0</v>
      </c>
      <c r="K111" s="20">
        <f t="shared" si="1"/>
        <v>0</v>
      </c>
      <c r="L111" s="19"/>
      <c r="M111" s="19"/>
      <c r="N111" s="20"/>
      <c r="O111" s="19"/>
      <c r="P111" s="2"/>
      <c r="Q111" s="2"/>
      <c r="R111" s="2"/>
      <c r="S111" s="2"/>
      <c r="T111" s="21" t="s">
        <v>147</v>
      </c>
      <c r="U111" s="2"/>
      <c r="V111" s="2"/>
      <c r="W111" s="2"/>
      <c r="X111" s="2"/>
      <c r="Y111" s="2"/>
      <c r="Z111" s="2"/>
    </row>
    <row r="112" spans="1:26" ht="18" customHeight="1" x14ac:dyDescent="0.25">
      <c r="A112" s="19"/>
      <c r="B112" s="19"/>
      <c r="C112" s="19"/>
      <c r="D112" s="19"/>
      <c r="E112" s="19"/>
      <c r="F112" s="19"/>
      <c r="G112" s="19"/>
      <c r="H112" s="19">
        <f>SUM('PACC - SNCC.F.053 (3)'!$D112:$G112)</f>
        <v>0</v>
      </c>
      <c r="I112" s="20"/>
      <c r="J112" s="20">
        <f t="shared" si="0"/>
        <v>0</v>
      </c>
      <c r="K112" s="20">
        <f t="shared" si="1"/>
        <v>0</v>
      </c>
      <c r="L112" s="19"/>
      <c r="M112" s="19"/>
      <c r="N112" s="20"/>
      <c r="O112" s="19"/>
      <c r="P112" s="2"/>
      <c r="Q112" s="2"/>
      <c r="R112" s="2"/>
      <c r="S112" s="2"/>
      <c r="T112" s="21" t="s">
        <v>149</v>
      </c>
      <c r="U112" s="2"/>
      <c r="V112" s="2"/>
      <c r="W112" s="2"/>
      <c r="X112" s="2"/>
      <c r="Y112" s="2"/>
      <c r="Z112" s="2"/>
    </row>
    <row r="113" spans="1:26" ht="18" customHeight="1" x14ac:dyDescent="0.25">
      <c r="A113" s="19"/>
      <c r="B113" s="19"/>
      <c r="C113" s="19"/>
      <c r="D113" s="19"/>
      <c r="E113" s="19"/>
      <c r="F113" s="19"/>
      <c r="G113" s="19"/>
      <c r="H113" s="19">
        <f>SUM('PACC - SNCC.F.053 (3)'!$D113:$G113)</f>
        <v>0</v>
      </c>
      <c r="I113" s="20"/>
      <c r="J113" s="20">
        <f t="shared" si="0"/>
        <v>0</v>
      </c>
      <c r="K113" s="20">
        <f t="shared" si="1"/>
        <v>0</v>
      </c>
      <c r="L113" s="19"/>
      <c r="M113" s="19"/>
      <c r="N113" s="20"/>
      <c r="O113" s="19"/>
      <c r="P113" s="2"/>
      <c r="Q113" s="2"/>
      <c r="R113" s="2"/>
      <c r="S113" s="2"/>
      <c r="T113" s="21" t="s">
        <v>151</v>
      </c>
      <c r="U113" s="2"/>
      <c r="V113" s="2"/>
      <c r="W113" s="2"/>
      <c r="X113" s="2"/>
      <c r="Y113" s="2"/>
      <c r="Z113" s="2"/>
    </row>
    <row r="114" spans="1:26" ht="18" customHeight="1" x14ac:dyDescent="0.25">
      <c r="A114" s="19"/>
      <c r="B114" s="19"/>
      <c r="C114" s="19"/>
      <c r="D114" s="19"/>
      <c r="E114" s="19"/>
      <c r="F114" s="19"/>
      <c r="G114" s="19"/>
      <c r="H114" s="19">
        <f>SUM('PACC - SNCC.F.053 (3)'!$D114:$G114)</f>
        <v>0</v>
      </c>
      <c r="I114" s="20"/>
      <c r="J114" s="20">
        <f t="shared" si="0"/>
        <v>0</v>
      </c>
      <c r="K114" s="20">
        <f t="shared" si="1"/>
        <v>0</v>
      </c>
      <c r="L114" s="19"/>
      <c r="M114" s="19"/>
      <c r="N114" s="20"/>
      <c r="O114" s="19"/>
      <c r="P114" s="2"/>
      <c r="Q114" s="2"/>
      <c r="R114" s="2"/>
      <c r="S114" s="2"/>
      <c r="T114" s="21" t="s">
        <v>153</v>
      </c>
      <c r="U114" s="2"/>
      <c r="V114" s="2"/>
      <c r="W114" s="2"/>
      <c r="X114" s="2"/>
      <c r="Y114" s="2"/>
      <c r="Z114" s="2"/>
    </row>
    <row r="115" spans="1:26" ht="18" customHeight="1" x14ac:dyDescent="0.25">
      <c r="A115" s="19"/>
      <c r="B115" s="19"/>
      <c r="C115" s="19"/>
      <c r="D115" s="19"/>
      <c r="E115" s="19"/>
      <c r="F115" s="19"/>
      <c r="G115" s="19"/>
      <c r="H115" s="19">
        <f>SUM('PACC - SNCC.F.053 (3)'!$D115:$G115)</f>
        <v>0</v>
      </c>
      <c r="I115" s="20"/>
      <c r="J115" s="20">
        <f t="shared" si="0"/>
        <v>0</v>
      </c>
      <c r="K115" s="20">
        <f t="shared" si="1"/>
        <v>0</v>
      </c>
      <c r="L115" s="19"/>
      <c r="M115" s="19"/>
      <c r="N115" s="20"/>
      <c r="O115" s="19"/>
      <c r="P115" s="2"/>
      <c r="Q115" s="2"/>
      <c r="R115" s="2"/>
      <c r="S115" s="2"/>
      <c r="T115" s="21" t="s">
        <v>155</v>
      </c>
      <c r="U115" s="2"/>
      <c r="V115" s="2"/>
      <c r="W115" s="2"/>
      <c r="X115" s="2"/>
      <c r="Y115" s="2"/>
      <c r="Z115" s="2"/>
    </row>
    <row r="116" spans="1:26" ht="18" customHeight="1" x14ac:dyDescent="0.25">
      <c r="A116" s="19"/>
      <c r="B116" s="19"/>
      <c r="C116" s="19"/>
      <c r="D116" s="19"/>
      <c r="E116" s="19"/>
      <c r="F116" s="19"/>
      <c r="G116" s="19"/>
      <c r="H116" s="19">
        <f>SUM('PACC - SNCC.F.053 (3)'!$D116:$G116)</f>
        <v>0</v>
      </c>
      <c r="I116" s="20"/>
      <c r="J116" s="20">
        <f t="shared" si="0"/>
        <v>0</v>
      </c>
      <c r="K116" s="20">
        <f t="shared" si="1"/>
        <v>0</v>
      </c>
      <c r="L116" s="19"/>
      <c r="M116" s="19"/>
      <c r="N116" s="20"/>
      <c r="O116" s="19"/>
      <c r="P116" s="2"/>
      <c r="Q116" s="2"/>
      <c r="R116" s="2"/>
      <c r="S116" s="2"/>
      <c r="T116" s="21" t="s">
        <v>157</v>
      </c>
      <c r="U116" s="2"/>
      <c r="V116" s="2"/>
      <c r="W116" s="2"/>
      <c r="X116" s="2"/>
      <c r="Y116" s="2"/>
      <c r="Z116" s="2"/>
    </row>
    <row r="117" spans="1:26" ht="18" customHeight="1" x14ac:dyDescent="0.25">
      <c r="A117" s="19"/>
      <c r="B117" s="19"/>
      <c r="C117" s="19"/>
      <c r="D117" s="19"/>
      <c r="E117" s="19"/>
      <c r="F117" s="19"/>
      <c r="G117" s="19"/>
      <c r="H117" s="19">
        <f>SUM('PACC - SNCC.F.053 (3)'!$D117:$G117)</f>
        <v>0</v>
      </c>
      <c r="I117" s="20"/>
      <c r="J117" s="20">
        <f t="shared" si="0"/>
        <v>0</v>
      </c>
      <c r="K117" s="20">
        <f t="shared" si="1"/>
        <v>0</v>
      </c>
      <c r="L117" s="19"/>
      <c r="M117" s="19"/>
      <c r="N117" s="20"/>
      <c r="O117" s="19"/>
      <c r="P117" s="2"/>
      <c r="Q117" s="2"/>
      <c r="R117" s="2"/>
      <c r="S117" s="2"/>
      <c r="T117" s="21" t="s">
        <v>159</v>
      </c>
      <c r="U117" s="2"/>
      <c r="V117" s="2"/>
      <c r="W117" s="2"/>
      <c r="X117" s="2"/>
      <c r="Y117" s="2"/>
      <c r="Z117" s="2"/>
    </row>
    <row r="118" spans="1:26" ht="18" customHeight="1" x14ac:dyDescent="0.25">
      <c r="A118" s="19"/>
      <c r="B118" s="19"/>
      <c r="C118" s="19"/>
      <c r="D118" s="19"/>
      <c r="E118" s="19"/>
      <c r="F118" s="19"/>
      <c r="G118" s="19"/>
      <c r="H118" s="19">
        <f>SUM('PACC - SNCC.F.053 (3)'!$D118:$G118)</f>
        <v>0</v>
      </c>
      <c r="I118" s="20"/>
      <c r="J118" s="20">
        <f t="shared" si="0"/>
        <v>0</v>
      </c>
      <c r="K118" s="20">
        <f t="shared" si="1"/>
        <v>0</v>
      </c>
      <c r="L118" s="19"/>
      <c r="M118" s="19"/>
      <c r="N118" s="20"/>
      <c r="O118" s="19"/>
      <c r="P118" s="2"/>
      <c r="Q118" s="2"/>
      <c r="R118" s="2"/>
      <c r="S118" s="2"/>
      <c r="T118" s="21" t="s">
        <v>161</v>
      </c>
      <c r="U118" s="2"/>
      <c r="V118" s="2"/>
      <c r="W118" s="2"/>
      <c r="X118" s="2"/>
      <c r="Y118" s="2"/>
      <c r="Z118" s="2"/>
    </row>
    <row r="119" spans="1:26" ht="18" customHeight="1" x14ac:dyDescent="0.25">
      <c r="A119" s="19"/>
      <c r="B119" s="19"/>
      <c r="C119" s="19"/>
      <c r="D119" s="19"/>
      <c r="E119" s="19"/>
      <c r="F119" s="19"/>
      <c r="G119" s="19"/>
      <c r="H119" s="19">
        <f>SUM('PACC - SNCC.F.053 (3)'!$D119:$G119)</f>
        <v>0</v>
      </c>
      <c r="I119" s="20"/>
      <c r="J119" s="20">
        <f t="shared" si="0"/>
        <v>0</v>
      </c>
      <c r="K119" s="20">
        <f t="shared" si="1"/>
        <v>0</v>
      </c>
      <c r="L119" s="19"/>
      <c r="M119" s="19"/>
      <c r="N119" s="20"/>
      <c r="O119" s="19"/>
      <c r="P119" s="2"/>
      <c r="Q119" s="2"/>
      <c r="R119" s="2"/>
      <c r="S119" s="2"/>
      <c r="T119" s="21" t="s">
        <v>163</v>
      </c>
      <c r="U119" s="2"/>
      <c r="V119" s="2"/>
      <c r="W119" s="2"/>
      <c r="X119" s="2"/>
      <c r="Y119" s="2"/>
      <c r="Z119" s="2"/>
    </row>
    <row r="120" spans="1:26" ht="18" customHeight="1" x14ac:dyDescent="0.25">
      <c r="A120" s="19"/>
      <c r="B120" s="19"/>
      <c r="C120" s="19"/>
      <c r="D120" s="19"/>
      <c r="E120" s="19"/>
      <c r="F120" s="19"/>
      <c r="G120" s="19"/>
      <c r="H120" s="19">
        <f>SUM('PACC - SNCC.F.053 (3)'!$D120:$G120)</f>
        <v>0</v>
      </c>
      <c r="I120" s="20"/>
      <c r="J120" s="20">
        <f t="shared" si="0"/>
        <v>0</v>
      </c>
      <c r="K120" s="20">
        <f t="shared" si="1"/>
        <v>0</v>
      </c>
      <c r="L120" s="19"/>
      <c r="M120" s="19"/>
      <c r="N120" s="20"/>
      <c r="O120" s="19"/>
      <c r="P120" s="2"/>
      <c r="Q120" s="2"/>
      <c r="R120" s="2"/>
      <c r="S120" s="2"/>
      <c r="T120" s="21" t="s">
        <v>165</v>
      </c>
      <c r="U120" s="2"/>
      <c r="V120" s="2"/>
      <c r="W120" s="2"/>
      <c r="X120" s="2"/>
      <c r="Y120" s="2"/>
      <c r="Z120" s="2"/>
    </row>
    <row r="121" spans="1:26" ht="18" customHeight="1" x14ac:dyDescent="0.25">
      <c r="A121" s="19"/>
      <c r="B121" s="19"/>
      <c r="C121" s="19"/>
      <c r="D121" s="19"/>
      <c r="E121" s="19"/>
      <c r="F121" s="19"/>
      <c r="G121" s="19"/>
      <c r="H121" s="19">
        <f>SUM('PACC - SNCC.F.053 (3)'!$D121:$G121)</f>
        <v>0</v>
      </c>
      <c r="I121" s="20"/>
      <c r="J121" s="20">
        <f t="shared" si="0"/>
        <v>0</v>
      </c>
      <c r="K121" s="20">
        <f t="shared" si="1"/>
        <v>0</v>
      </c>
      <c r="L121" s="19"/>
      <c r="M121" s="19"/>
      <c r="N121" s="20"/>
      <c r="O121" s="19"/>
      <c r="P121" s="2"/>
      <c r="Q121" s="2"/>
      <c r="R121" s="2"/>
      <c r="S121" s="2"/>
      <c r="T121" s="21" t="s">
        <v>168</v>
      </c>
      <c r="U121" s="2"/>
      <c r="V121" s="2"/>
      <c r="W121" s="2"/>
      <c r="X121" s="2"/>
      <c r="Y121" s="2"/>
      <c r="Z121" s="2"/>
    </row>
    <row r="122" spans="1:26" ht="18" customHeight="1" x14ac:dyDescent="0.25">
      <c r="A122" s="19"/>
      <c r="B122" s="19"/>
      <c r="C122" s="19"/>
      <c r="D122" s="19"/>
      <c r="E122" s="19"/>
      <c r="F122" s="19"/>
      <c r="G122" s="19"/>
      <c r="H122" s="19">
        <f>SUM('PACC - SNCC.F.053 (3)'!$D122:$G122)</f>
        <v>0</v>
      </c>
      <c r="I122" s="20"/>
      <c r="J122" s="20">
        <f t="shared" si="0"/>
        <v>0</v>
      </c>
      <c r="K122" s="20">
        <f t="shared" si="1"/>
        <v>0</v>
      </c>
      <c r="L122" s="19"/>
      <c r="M122" s="19"/>
      <c r="N122" s="20"/>
      <c r="O122" s="19"/>
      <c r="P122" s="2"/>
      <c r="Q122" s="2"/>
      <c r="R122" s="2"/>
      <c r="S122" s="2"/>
      <c r="T122" s="21" t="s">
        <v>170</v>
      </c>
      <c r="U122" s="2"/>
      <c r="V122" s="2"/>
      <c r="W122" s="2"/>
      <c r="X122" s="2"/>
      <c r="Y122" s="2"/>
      <c r="Z122" s="2"/>
    </row>
    <row r="123" spans="1:26" ht="18" customHeight="1" x14ac:dyDescent="0.25">
      <c r="A123" s="19"/>
      <c r="B123" s="19"/>
      <c r="C123" s="19"/>
      <c r="D123" s="19"/>
      <c r="E123" s="19"/>
      <c r="F123" s="19"/>
      <c r="G123" s="19"/>
      <c r="H123" s="19">
        <f>SUM('PACC - SNCC.F.053 (3)'!$D123:$G123)</f>
        <v>0</v>
      </c>
      <c r="I123" s="20"/>
      <c r="J123" s="20">
        <f t="shared" si="0"/>
        <v>0</v>
      </c>
      <c r="K123" s="20">
        <f t="shared" si="1"/>
        <v>0</v>
      </c>
      <c r="L123" s="19"/>
      <c r="M123" s="19"/>
      <c r="N123" s="20"/>
      <c r="O123" s="19"/>
      <c r="P123" s="2"/>
      <c r="Q123" s="2"/>
      <c r="R123" s="2"/>
      <c r="S123" s="2"/>
      <c r="T123" s="21" t="s">
        <v>172</v>
      </c>
      <c r="U123" s="2"/>
      <c r="V123" s="2"/>
      <c r="W123" s="2"/>
      <c r="X123" s="2"/>
      <c r="Y123" s="2"/>
      <c r="Z123" s="2"/>
    </row>
    <row r="124" spans="1:26" ht="18" customHeight="1" x14ac:dyDescent="0.25">
      <c r="A124" s="19"/>
      <c r="B124" s="19"/>
      <c r="C124" s="19"/>
      <c r="D124" s="19"/>
      <c r="E124" s="19"/>
      <c r="F124" s="19"/>
      <c r="G124" s="19"/>
      <c r="H124" s="19">
        <f>SUM('PACC - SNCC.F.053 (3)'!$D124:$G124)</f>
        <v>0</v>
      </c>
      <c r="I124" s="20"/>
      <c r="J124" s="20">
        <f t="shared" si="0"/>
        <v>0</v>
      </c>
      <c r="K124" s="20">
        <f t="shared" si="1"/>
        <v>0</v>
      </c>
      <c r="L124" s="19"/>
      <c r="M124" s="19"/>
      <c r="N124" s="20"/>
      <c r="O124" s="19"/>
      <c r="P124" s="2"/>
      <c r="Q124" s="2"/>
      <c r="R124" s="2"/>
      <c r="S124" s="2"/>
      <c r="T124" s="21" t="s">
        <v>190</v>
      </c>
      <c r="U124" s="2"/>
      <c r="V124" s="2"/>
      <c r="W124" s="2"/>
      <c r="X124" s="2"/>
      <c r="Y124" s="2"/>
      <c r="Z124" s="2"/>
    </row>
    <row r="125" spans="1:26" ht="18" customHeight="1" x14ac:dyDescent="0.25">
      <c r="A125" s="19"/>
      <c r="B125" s="19"/>
      <c r="C125" s="19"/>
      <c r="D125" s="19"/>
      <c r="E125" s="19"/>
      <c r="F125" s="19"/>
      <c r="G125" s="19"/>
      <c r="H125" s="19">
        <f>SUM('PACC - SNCC.F.053 (3)'!$D125:$G125)</f>
        <v>0</v>
      </c>
      <c r="I125" s="20"/>
      <c r="J125" s="20">
        <f t="shared" si="0"/>
        <v>0</v>
      </c>
      <c r="K125" s="20">
        <f t="shared" si="1"/>
        <v>0</v>
      </c>
      <c r="L125" s="19"/>
      <c r="M125" s="19"/>
      <c r="N125" s="20"/>
      <c r="O125" s="19"/>
      <c r="P125" s="2"/>
      <c r="Q125" s="2"/>
      <c r="R125" s="2"/>
      <c r="S125" s="2"/>
      <c r="T125" s="21" t="s">
        <v>196</v>
      </c>
      <c r="U125" s="2"/>
      <c r="V125" s="2"/>
      <c r="W125" s="2"/>
      <c r="X125" s="2"/>
      <c r="Y125" s="2"/>
      <c r="Z125" s="2"/>
    </row>
    <row r="126" spans="1:26" ht="18" customHeight="1" x14ac:dyDescent="0.25">
      <c r="A126" s="19"/>
      <c r="B126" s="19"/>
      <c r="C126" s="19"/>
      <c r="D126" s="19"/>
      <c r="E126" s="19"/>
      <c r="F126" s="19"/>
      <c r="G126" s="19"/>
      <c r="H126" s="19">
        <f>SUM('PACC - SNCC.F.053 (3)'!$D126:$G126)</f>
        <v>0</v>
      </c>
      <c r="I126" s="20"/>
      <c r="J126" s="20">
        <f t="shared" si="0"/>
        <v>0</v>
      </c>
      <c r="K126" s="20">
        <f t="shared" si="1"/>
        <v>0</v>
      </c>
      <c r="L126" s="19"/>
      <c r="M126" s="19"/>
      <c r="N126" s="20"/>
      <c r="O126" s="19"/>
      <c r="P126" s="2"/>
      <c r="Q126" s="2"/>
      <c r="R126" s="2"/>
      <c r="S126" s="2"/>
      <c r="T126" s="21" t="s">
        <v>198</v>
      </c>
      <c r="U126" s="2"/>
      <c r="V126" s="2"/>
      <c r="W126" s="2"/>
      <c r="X126" s="2"/>
      <c r="Y126" s="2"/>
      <c r="Z126" s="2"/>
    </row>
    <row r="127" spans="1:26" ht="18" customHeight="1" x14ac:dyDescent="0.25">
      <c r="A127" s="19"/>
      <c r="B127" s="19"/>
      <c r="C127" s="19"/>
      <c r="D127" s="19"/>
      <c r="E127" s="19"/>
      <c r="F127" s="19"/>
      <c r="G127" s="19"/>
      <c r="H127" s="19">
        <f>SUM('PACC - SNCC.F.053 (3)'!$D127:$G127)</f>
        <v>0</v>
      </c>
      <c r="I127" s="20"/>
      <c r="J127" s="20">
        <f t="shared" si="0"/>
        <v>0</v>
      </c>
      <c r="K127" s="20">
        <f t="shared" si="1"/>
        <v>0</v>
      </c>
      <c r="L127" s="19"/>
      <c r="M127" s="19"/>
      <c r="N127" s="20"/>
      <c r="O127" s="19"/>
      <c r="P127" s="2"/>
      <c r="Q127" s="2"/>
      <c r="R127" s="2"/>
      <c r="S127" s="2"/>
      <c r="T127" s="21" t="s">
        <v>484</v>
      </c>
      <c r="U127" s="2"/>
      <c r="V127" s="2"/>
      <c r="W127" s="2"/>
      <c r="X127" s="2"/>
      <c r="Y127" s="2"/>
      <c r="Z127" s="2"/>
    </row>
    <row r="128" spans="1:26" ht="18" customHeight="1" x14ac:dyDescent="0.25">
      <c r="A128" s="19"/>
      <c r="B128" s="19"/>
      <c r="C128" s="19"/>
      <c r="D128" s="19"/>
      <c r="E128" s="19"/>
      <c r="F128" s="19"/>
      <c r="G128" s="19"/>
      <c r="H128" s="19">
        <f>SUM('PACC - SNCC.F.053 (3)'!$D128:$G128)</f>
        <v>0</v>
      </c>
      <c r="I128" s="20"/>
      <c r="J128" s="20">
        <f t="shared" si="0"/>
        <v>0</v>
      </c>
      <c r="K128" s="20">
        <f t="shared" si="1"/>
        <v>0</v>
      </c>
      <c r="L128" s="19"/>
      <c r="M128" s="19"/>
      <c r="N128" s="20"/>
      <c r="O128" s="19"/>
      <c r="P128" s="2"/>
      <c r="Q128" s="2"/>
      <c r="R128" s="2"/>
      <c r="S128" s="2"/>
      <c r="T128" s="21" t="s">
        <v>108</v>
      </c>
      <c r="U128" s="2"/>
      <c r="V128" s="2"/>
      <c r="W128" s="2"/>
      <c r="X128" s="2"/>
      <c r="Y128" s="2"/>
      <c r="Z128" s="2"/>
    </row>
    <row r="129" spans="1:26" ht="18" customHeight="1" x14ac:dyDescent="0.25">
      <c r="A129" s="19"/>
      <c r="B129" s="19"/>
      <c r="C129" s="19"/>
      <c r="D129" s="19"/>
      <c r="E129" s="19"/>
      <c r="F129" s="19"/>
      <c r="G129" s="19"/>
      <c r="H129" s="19">
        <f>SUM('PACC - SNCC.F.053 (3)'!$D129:$G129)</f>
        <v>0</v>
      </c>
      <c r="I129" s="20"/>
      <c r="J129" s="20">
        <f t="shared" si="0"/>
        <v>0</v>
      </c>
      <c r="K129" s="20">
        <f t="shared" si="1"/>
        <v>0</v>
      </c>
      <c r="L129" s="19"/>
      <c r="M129" s="19"/>
      <c r="N129" s="20"/>
      <c r="O129" s="19"/>
      <c r="P129" s="2"/>
      <c r="Q129" s="2"/>
      <c r="R129" s="2"/>
      <c r="S129" s="2"/>
      <c r="T129" s="21" t="s">
        <v>174</v>
      </c>
      <c r="U129" s="2"/>
      <c r="V129" s="2"/>
      <c r="W129" s="2"/>
      <c r="X129" s="2"/>
      <c r="Y129" s="2"/>
      <c r="Z129" s="2"/>
    </row>
    <row r="130" spans="1:26" ht="18" customHeight="1" x14ac:dyDescent="0.25">
      <c r="A130" s="19"/>
      <c r="B130" s="19"/>
      <c r="C130" s="19"/>
      <c r="D130" s="19"/>
      <c r="E130" s="19"/>
      <c r="F130" s="19"/>
      <c r="G130" s="19"/>
      <c r="H130" s="19">
        <f>SUM('PACC - SNCC.F.053 (3)'!$D130:$G130)</f>
        <v>0</v>
      </c>
      <c r="I130" s="20"/>
      <c r="J130" s="20">
        <f t="shared" si="0"/>
        <v>0</v>
      </c>
      <c r="K130" s="20">
        <f t="shared" si="1"/>
        <v>0</v>
      </c>
      <c r="L130" s="19"/>
      <c r="M130" s="19"/>
      <c r="N130" s="20"/>
      <c r="O130" s="19"/>
      <c r="P130" s="2"/>
      <c r="Q130" s="2"/>
      <c r="R130" s="2"/>
      <c r="S130" s="2"/>
      <c r="T130" s="21" t="s">
        <v>176</v>
      </c>
      <c r="U130" s="2"/>
      <c r="V130" s="2"/>
      <c r="W130" s="2"/>
      <c r="X130" s="2"/>
      <c r="Y130" s="2"/>
      <c r="Z130" s="2"/>
    </row>
    <row r="131" spans="1:26" ht="18" customHeight="1" x14ac:dyDescent="0.25">
      <c r="A131" s="19"/>
      <c r="B131" s="19"/>
      <c r="C131" s="19"/>
      <c r="D131" s="19"/>
      <c r="E131" s="19"/>
      <c r="F131" s="19"/>
      <c r="G131" s="19"/>
      <c r="H131" s="19">
        <f>SUM('PACC - SNCC.F.053 (3)'!$D131:$G131)</f>
        <v>0</v>
      </c>
      <c r="I131" s="20"/>
      <c r="J131" s="20">
        <f t="shared" si="0"/>
        <v>0</v>
      </c>
      <c r="K131" s="20">
        <f t="shared" si="1"/>
        <v>0</v>
      </c>
      <c r="L131" s="19"/>
      <c r="M131" s="19"/>
      <c r="N131" s="20"/>
      <c r="O131" s="19"/>
      <c r="P131" s="2"/>
      <c r="Q131" s="2"/>
      <c r="R131" s="2"/>
      <c r="S131" s="2"/>
      <c r="T131" s="21" t="s">
        <v>193</v>
      </c>
      <c r="U131" s="2"/>
      <c r="V131" s="2"/>
      <c r="W131" s="2"/>
      <c r="X131" s="2"/>
      <c r="Y131" s="2"/>
      <c r="Z131" s="2"/>
    </row>
    <row r="132" spans="1:26" ht="18" customHeight="1" x14ac:dyDescent="0.25">
      <c r="A132" s="19"/>
      <c r="B132" s="19"/>
      <c r="C132" s="19"/>
      <c r="D132" s="19"/>
      <c r="E132" s="19"/>
      <c r="F132" s="19"/>
      <c r="G132" s="19"/>
      <c r="H132" s="19">
        <f>SUM('PACC - SNCC.F.053 (3)'!$D132:$G132)</f>
        <v>0</v>
      </c>
      <c r="I132" s="20"/>
      <c r="J132" s="20">
        <f t="shared" si="0"/>
        <v>0</v>
      </c>
      <c r="K132" s="20">
        <f t="shared" si="1"/>
        <v>0</v>
      </c>
      <c r="L132" s="19"/>
      <c r="M132" s="19"/>
      <c r="N132" s="20"/>
      <c r="O132" s="19"/>
      <c r="P132" s="2"/>
      <c r="Q132" s="2"/>
      <c r="R132" s="2"/>
      <c r="S132" s="2"/>
      <c r="T132" s="21" t="s">
        <v>220</v>
      </c>
      <c r="U132" s="2"/>
      <c r="V132" s="2"/>
      <c r="W132" s="2"/>
      <c r="X132" s="2"/>
      <c r="Y132" s="2"/>
      <c r="Z132" s="2"/>
    </row>
    <row r="133" spans="1:26" ht="18" customHeight="1" x14ac:dyDescent="0.25">
      <c r="A133" s="19"/>
      <c r="B133" s="19"/>
      <c r="C133" s="19"/>
      <c r="D133" s="19"/>
      <c r="E133" s="19"/>
      <c r="F133" s="19"/>
      <c r="G133" s="19"/>
      <c r="H133" s="19">
        <f>SUM('PACC - SNCC.F.053 (3)'!$D133:$G133)</f>
        <v>0</v>
      </c>
      <c r="I133" s="20"/>
      <c r="J133" s="20">
        <f t="shared" si="0"/>
        <v>0</v>
      </c>
      <c r="K133" s="20">
        <f t="shared" si="1"/>
        <v>0</v>
      </c>
      <c r="L133" s="19"/>
      <c r="M133" s="19"/>
      <c r="N133" s="20"/>
      <c r="O133" s="19"/>
      <c r="P133" s="2"/>
      <c r="Q133" s="2"/>
      <c r="R133" s="2"/>
      <c r="S133" s="2"/>
      <c r="T133" s="21" t="s">
        <v>202</v>
      </c>
      <c r="U133" s="2"/>
      <c r="V133" s="2"/>
      <c r="W133" s="2"/>
      <c r="X133" s="2"/>
      <c r="Y133" s="2"/>
      <c r="Z133" s="2"/>
    </row>
    <row r="134" spans="1:26" ht="18" customHeight="1" x14ac:dyDescent="0.25">
      <c r="A134" s="19"/>
      <c r="B134" s="19"/>
      <c r="C134" s="19"/>
      <c r="D134" s="19"/>
      <c r="E134" s="19"/>
      <c r="F134" s="19"/>
      <c r="G134" s="19"/>
      <c r="H134" s="19">
        <f>SUM('PACC - SNCC.F.053 (3)'!$D134:$G134)</f>
        <v>0</v>
      </c>
      <c r="I134" s="20"/>
      <c r="J134" s="20">
        <f t="shared" si="0"/>
        <v>0</v>
      </c>
      <c r="K134" s="20">
        <f t="shared" si="1"/>
        <v>0</v>
      </c>
      <c r="L134" s="19"/>
      <c r="M134" s="19"/>
      <c r="N134" s="20"/>
      <c r="O134" s="19"/>
      <c r="P134" s="2"/>
      <c r="Q134" s="2"/>
      <c r="R134" s="2"/>
      <c r="S134" s="2"/>
      <c r="T134" s="21" t="s">
        <v>204</v>
      </c>
      <c r="U134" s="2"/>
      <c r="V134" s="2"/>
      <c r="W134" s="2"/>
      <c r="X134" s="2"/>
      <c r="Y134" s="2"/>
      <c r="Z134" s="2"/>
    </row>
    <row r="135" spans="1:26" ht="18" customHeight="1" x14ac:dyDescent="0.25">
      <c r="A135" s="19"/>
      <c r="B135" s="19"/>
      <c r="C135" s="19"/>
      <c r="D135" s="19"/>
      <c r="E135" s="19"/>
      <c r="F135" s="19"/>
      <c r="G135" s="19"/>
      <c r="H135" s="19">
        <f>SUM('PACC - SNCC.F.053 (3)'!$D135:$G135)</f>
        <v>0</v>
      </c>
      <c r="I135" s="20"/>
      <c r="J135" s="20">
        <f t="shared" si="0"/>
        <v>0</v>
      </c>
      <c r="K135" s="20">
        <f t="shared" si="1"/>
        <v>0</v>
      </c>
      <c r="L135" s="19"/>
      <c r="M135" s="19"/>
      <c r="N135" s="20"/>
      <c r="O135" s="19"/>
      <c r="P135" s="2"/>
      <c r="Q135" s="2"/>
      <c r="R135" s="2"/>
      <c r="S135" s="2"/>
      <c r="T135" s="21" t="s">
        <v>206</v>
      </c>
      <c r="U135" s="2"/>
      <c r="V135" s="2"/>
      <c r="W135" s="2"/>
      <c r="X135" s="2"/>
      <c r="Y135" s="2"/>
      <c r="Z135" s="2"/>
    </row>
    <row r="136" spans="1:26" ht="18" customHeight="1" x14ac:dyDescent="0.25">
      <c r="A136" s="19"/>
      <c r="B136" s="19"/>
      <c r="C136" s="19"/>
      <c r="D136" s="19"/>
      <c r="E136" s="19"/>
      <c r="F136" s="19"/>
      <c r="G136" s="19"/>
      <c r="H136" s="19">
        <f>SUM('PACC - SNCC.F.053 (3)'!$D136:$G136)</f>
        <v>0</v>
      </c>
      <c r="I136" s="20"/>
      <c r="J136" s="20">
        <f t="shared" si="0"/>
        <v>0</v>
      </c>
      <c r="K136" s="20">
        <f t="shared" si="1"/>
        <v>0</v>
      </c>
      <c r="L136" s="19"/>
      <c r="M136" s="19"/>
      <c r="N136" s="20"/>
      <c r="O136" s="19"/>
      <c r="P136" s="2"/>
      <c r="Q136" s="2"/>
      <c r="R136" s="2"/>
      <c r="S136" s="2"/>
      <c r="T136" s="21" t="s">
        <v>211</v>
      </c>
      <c r="U136" s="2"/>
      <c r="V136" s="2"/>
      <c r="W136" s="2"/>
      <c r="X136" s="2"/>
      <c r="Y136" s="2"/>
      <c r="Z136" s="2"/>
    </row>
    <row r="137" spans="1:26" ht="18" customHeight="1" x14ac:dyDescent="0.25">
      <c r="A137" s="19"/>
      <c r="B137" s="19"/>
      <c r="C137" s="19"/>
      <c r="D137" s="19"/>
      <c r="E137" s="19"/>
      <c r="F137" s="19"/>
      <c r="G137" s="19"/>
      <c r="H137" s="19">
        <f>SUM('PACC - SNCC.F.053 (3)'!$D137:$G137)</f>
        <v>0</v>
      </c>
      <c r="I137" s="20"/>
      <c r="J137" s="20">
        <f t="shared" si="0"/>
        <v>0</v>
      </c>
      <c r="K137" s="20">
        <f t="shared" si="1"/>
        <v>0</v>
      </c>
      <c r="L137" s="19"/>
      <c r="M137" s="19"/>
      <c r="N137" s="20"/>
      <c r="O137" s="19"/>
      <c r="P137" s="2"/>
      <c r="Q137" s="2"/>
      <c r="R137" s="2"/>
      <c r="S137" s="2"/>
      <c r="T137" s="21" t="s">
        <v>221</v>
      </c>
      <c r="U137" s="2"/>
      <c r="V137" s="2"/>
      <c r="W137" s="2"/>
      <c r="X137" s="2"/>
      <c r="Y137" s="2"/>
      <c r="Z137" s="2"/>
    </row>
    <row r="138" spans="1:26" ht="18" customHeight="1" x14ac:dyDescent="0.25">
      <c r="A138" s="19"/>
      <c r="B138" s="19"/>
      <c r="C138" s="19"/>
      <c r="D138" s="19"/>
      <c r="E138" s="19"/>
      <c r="F138" s="19"/>
      <c r="G138" s="19"/>
      <c r="H138" s="19">
        <f>SUM('PACC - SNCC.F.053 (3)'!$D138:$G138)</f>
        <v>0</v>
      </c>
      <c r="I138" s="20"/>
      <c r="J138" s="20">
        <f t="shared" si="0"/>
        <v>0</v>
      </c>
      <c r="K138" s="20">
        <f t="shared" si="1"/>
        <v>0</v>
      </c>
      <c r="L138" s="19"/>
      <c r="M138" s="19"/>
      <c r="N138" s="20"/>
      <c r="O138" s="19"/>
      <c r="P138" s="2"/>
      <c r="Q138" s="2"/>
      <c r="R138" s="2"/>
      <c r="S138" s="2"/>
      <c r="T138" s="21" t="s">
        <v>110</v>
      </c>
      <c r="U138" s="2"/>
      <c r="V138" s="2"/>
      <c r="W138" s="2"/>
      <c r="X138" s="2"/>
      <c r="Y138" s="2"/>
      <c r="Z138" s="2"/>
    </row>
    <row r="139" spans="1:26" ht="18" customHeight="1" x14ac:dyDescent="0.25">
      <c r="A139" s="19"/>
      <c r="B139" s="19"/>
      <c r="C139" s="19"/>
      <c r="D139" s="19"/>
      <c r="E139" s="19"/>
      <c r="F139" s="19"/>
      <c r="G139" s="19"/>
      <c r="H139" s="19">
        <f>SUM('PACC - SNCC.F.053 (3)'!$D139:$G139)</f>
        <v>0</v>
      </c>
      <c r="I139" s="20"/>
      <c r="J139" s="20">
        <f t="shared" si="0"/>
        <v>0</v>
      </c>
      <c r="K139" s="20">
        <f t="shared" si="1"/>
        <v>0</v>
      </c>
      <c r="L139" s="19"/>
      <c r="M139" s="19"/>
      <c r="N139" s="20"/>
      <c r="O139" s="19"/>
      <c r="P139" s="2"/>
      <c r="Q139" s="2"/>
      <c r="R139" s="2"/>
      <c r="S139" s="2"/>
      <c r="T139" s="21" t="s">
        <v>213</v>
      </c>
      <c r="U139" s="2"/>
      <c r="V139" s="2"/>
      <c r="W139" s="2"/>
      <c r="X139" s="2"/>
      <c r="Y139" s="2"/>
      <c r="Z139" s="2"/>
    </row>
    <row r="140" spans="1:26" ht="18" customHeight="1" x14ac:dyDescent="0.25">
      <c r="A140" s="19"/>
      <c r="B140" s="19"/>
      <c r="C140" s="19"/>
      <c r="D140" s="19"/>
      <c r="E140" s="19"/>
      <c r="F140" s="19"/>
      <c r="G140" s="19"/>
      <c r="H140" s="19">
        <f>SUM('PACC - SNCC.F.053 (3)'!$D140:$G140)</f>
        <v>0</v>
      </c>
      <c r="I140" s="20"/>
      <c r="J140" s="20">
        <f t="shared" si="0"/>
        <v>0</v>
      </c>
      <c r="K140" s="20">
        <f t="shared" si="1"/>
        <v>0</v>
      </c>
      <c r="L140" s="19"/>
      <c r="M140" s="19"/>
      <c r="N140" s="20"/>
      <c r="O140" s="19"/>
      <c r="P140" s="2"/>
      <c r="Q140" s="2"/>
      <c r="R140" s="2"/>
      <c r="S140" s="2"/>
      <c r="T140" s="21" t="s">
        <v>207</v>
      </c>
      <c r="U140" s="2"/>
      <c r="V140" s="2"/>
      <c r="W140" s="2"/>
      <c r="X140" s="2"/>
      <c r="Y140" s="2"/>
      <c r="Z140" s="2"/>
    </row>
    <row r="141" spans="1:26" ht="18" customHeight="1" x14ac:dyDescent="0.25">
      <c r="A141" s="19"/>
      <c r="B141" s="19"/>
      <c r="C141" s="19"/>
      <c r="D141" s="19"/>
      <c r="E141" s="19"/>
      <c r="F141" s="19"/>
      <c r="G141" s="19"/>
      <c r="H141" s="19">
        <f>SUM('PACC - SNCC.F.053 (3)'!$D141:$G141)</f>
        <v>0</v>
      </c>
      <c r="I141" s="20"/>
      <c r="J141" s="20">
        <f t="shared" si="0"/>
        <v>0</v>
      </c>
      <c r="K141" s="20">
        <f t="shared" si="1"/>
        <v>0</v>
      </c>
      <c r="L141" s="19"/>
      <c r="M141" s="19"/>
      <c r="N141" s="20"/>
      <c r="O141" s="19"/>
      <c r="P141" s="2"/>
      <c r="Q141" s="2"/>
      <c r="R141" s="2"/>
      <c r="S141" s="2"/>
      <c r="T141" s="21" t="s">
        <v>218</v>
      </c>
      <c r="U141" s="2"/>
      <c r="V141" s="2"/>
      <c r="W141" s="2"/>
      <c r="X141" s="2"/>
      <c r="Y141" s="2"/>
      <c r="Z141" s="2"/>
    </row>
    <row r="142" spans="1:26" ht="18" customHeight="1" x14ac:dyDescent="0.25">
      <c r="A142" s="19"/>
      <c r="B142" s="19"/>
      <c r="C142" s="19"/>
      <c r="D142" s="19"/>
      <c r="E142" s="19"/>
      <c r="F142" s="19"/>
      <c r="G142" s="19"/>
      <c r="H142" s="19">
        <f>SUM('PACC - SNCC.F.053 (3)'!$D142:$G142)</f>
        <v>0</v>
      </c>
      <c r="I142" s="20"/>
      <c r="J142" s="20">
        <f t="shared" si="0"/>
        <v>0</v>
      </c>
      <c r="K142" s="20">
        <f t="shared" si="1"/>
        <v>0</v>
      </c>
      <c r="L142" s="19"/>
      <c r="M142" s="19"/>
      <c r="N142" s="20"/>
      <c r="O142" s="19"/>
      <c r="P142" s="2"/>
      <c r="Q142" s="2"/>
      <c r="R142" s="2"/>
      <c r="S142" s="2"/>
      <c r="T142" s="21" t="s">
        <v>219</v>
      </c>
      <c r="U142" s="2"/>
      <c r="V142" s="2"/>
      <c r="W142" s="2"/>
      <c r="X142" s="2"/>
      <c r="Y142" s="2"/>
      <c r="Z142" s="2"/>
    </row>
    <row r="143" spans="1:26" ht="18" customHeight="1" x14ac:dyDescent="0.25">
      <c r="A143" s="19"/>
      <c r="B143" s="19"/>
      <c r="C143" s="19"/>
      <c r="D143" s="19"/>
      <c r="E143" s="19"/>
      <c r="F143" s="19"/>
      <c r="G143" s="19"/>
      <c r="H143" s="19">
        <f>SUM('PACC - SNCC.F.053 (3)'!$D143:$G143)</f>
        <v>0</v>
      </c>
      <c r="I143" s="20"/>
      <c r="J143" s="20">
        <f t="shared" si="0"/>
        <v>0</v>
      </c>
      <c r="K143" s="20">
        <f t="shared" si="1"/>
        <v>0</v>
      </c>
      <c r="L143" s="19"/>
      <c r="M143" s="19"/>
      <c r="N143" s="20"/>
      <c r="O143" s="19"/>
      <c r="P143" s="2"/>
      <c r="Q143" s="2"/>
      <c r="R143" s="2"/>
      <c r="S143" s="2"/>
      <c r="T143" s="21" t="s">
        <v>485</v>
      </c>
      <c r="U143" s="2"/>
      <c r="V143" s="2"/>
      <c r="W143" s="2"/>
      <c r="X143" s="2"/>
      <c r="Y143" s="2"/>
      <c r="Z143" s="2"/>
    </row>
    <row r="144" spans="1:26" ht="18" customHeight="1" x14ac:dyDescent="0.25">
      <c r="A144" s="19"/>
      <c r="B144" s="19"/>
      <c r="C144" s="19"/>
      <c r="D144" s="19"/>
      <c r="E144" s="19"/>
      <c r="F144" s="19"/>
      <c r="G144" s="19"/>
      <c r="H144" s="19">
        <f>SUM('PACC - SNCC.F.053 (3)'!$D144:$G144)</f>
        <v>0</v>
      </c>
      <c r="I144" s="20"/>
      <c r="J144" s="20">
        <f t="shared" si="0"/>
        <v>0</v>
      </c>
      <c r="K144" s="20">
        <f t="shared" si="1"/>
        <v>0</v>
      </c>
      <c r="L144" s="19"/>
      <c r="M144" s="19"/>
      <c r="N144" s="20"/>
      <c r="O144" s="19"/>
      <c r="P144" s="2"/>
      <c r="Q144" s="2"/>
      <c r="R144" s="2"/>
      <c r="S144" s="2"/>
      <c r="T144" s="21" t="s">
        <v>224</v>
      </c>
      <c r="U144" s="2"/>
      <c r="V144" s="2"/>
      <c r="W144" s="2"/>
      <c r="X144" s="2"/>
      <c r="Y144" s="2"/>
      <c r="Z144" s="2"/>
    </row>
    <row r="145" spans="1:26" ht="18" customHeight="1" x14ac:dyDescent="0.25">
      <c r="A145" s="19"/>
      <c r="B145" s="19"/>
      <c r="C145" s="19"/>
      <c r="D145" s="19"/>
      <c r="E145" s="19"/>
      <c r="F145" s="19"/>
      <c r="G145" s="19"/>
      <c r="H145" s="19">
        <f>SUM('PACC - SNCC.F.053 (3)'!$D145:$G145)</f>
        <v>0</v>
      </c>
      <c r="I145" s="20"/>
      <c r="J145" s="20">
        <f t="shared" si="0"/>
        <v>0</v>
      </c>
      <c r="K145" s="20">
        <f t="shared" si="1"/>
        <v>0</v>
      </c>
      <c r="L145" s="19"/>
      <c r="M145" s="19"/>
      <c r="N145" s="20"/>
      <c r="O145" s="19"/>
      <c r="P145" s="2"/>
      <c r="Q145" s="2"/>
      <c r="R145" s="2"/>
      <c r="S145" s="2"/>
      <c r="T145" s="21" t="s">
        <v>225</v>
      </c>
      <c r="U145" s="2"/>
      <c r="V145" s="2"/>
      <c r="W145" s="2"/>
      <c r="X145" s="2"/>
      <c r="Y145" s="2"/>
      <c r="Z145" s="2"/>
    </row>
    <row r="146" spans="1:26" ht="18" customHeight="1" x14ac:dyDescent="0.25">
      <c r="A146" s="19"/>
      <c r="B146" s="19"/>
      <c r="C146" s="19"/>
      <c r="D146" s="19"/>
      <c r="E146" s="19"/>
      <c r="F146" s="19"/>
      <c r="G146" s="19"/>
      <c r="H146" s="19">
        <f>SUM('PACC - SNCC.F.053 (3)'!$D146:$G146)</f>
        <v>0</v>
      </c>
      <c r="I146" s="20"/>
      <c r="J146" s="20">
        <f t="shared" si="0"/>
        <v>0</v>
      </c>
      <c r="K146" s="20">
        <f t="shared" si="1"/>
        <v>0</v>
      </c>
      <c r="L146" s="19"/>
      <c r="M146" s="19"/>
      <c r="N146" s="20"/>
      <c r="O146" s="19"/>
      <c r="P146" s="2"/>
      <c r="Q146" s="2"/>
      <c r="R146" s="2"/>
      <c r="S146" s="2"/>
      <c r="T146" s="21" t="s">
        <v>226</v>
      </c>
      <c r="U146" s="2"/>
      <c r="V146" s="2"/>
      <c r="W146" s="2"/>
      <c r="X146" s="2"/>
      <c r="Y146" s="2"/>
      <c r="Z146" s="2"/>
    </row>
    <row r="147" spans="1:26" ht="18" customHeight="1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5"/>
      <c r="P147" s="2"/>
      <c r="Q147" s="2"/>
      <c r="R147" s="2"/>
      <c r="S147" s="2"/>
      <c r="T147" s="21" t="s">
        <v>227</v>
      </c>
      <c r="U147" s="2"/>
      <c r="V147" s="2"/>
      <c r="W147" s="2"/>
      <c r="X147" s="2"/>
      <c r="Y147" s="2"/>
      <c r="Z147" s="2"/>
    </row>
    <row r="148" spans="1:26" ht="18" customHeight="1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5"/>
      <c r="P148" s="2"/>
      <c r="Q148" s="2"/>
      <c r="R148" s="2"/>
      <c r="S148" s="2"/>
      <c r="T148" s="21" t="s">
        <v>228</v>
      </c>
      <c r="U148" s="2"/>
      <c r="V148" s="2"/>
      <c r="W148" s="2"/>
      <c r="X148" s="2"/>
      <c r="Y148" s="2"/>
      <c r="Z148" s="2"/>
    </row>
    <row r="149" spans="1:26" ht="18" customHeight="1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5"/>
      <c r="P149" s="2"/>
      <c r="Q149" s="2"/>
      <c r="R149" s="2"/>
      <c r="S149" s="2"/>
      <c r="T149" s="21" t="s">
        <v>229</v>
      </c>
      <c r="U149" s="2"/>
      <c r="V149" s="2"/>
      <c r="W149" s="2"/>
      <c r="X149" s="2"/>
      <c r="Y149" s="2"/>
      <c r="Z149" s="2"/>
    </row>
    <row r="150" spans="1:26" ht="18" customHeight="1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5"/>
      <c r="P150" s="2"/>
      <c r="Q150" s="2"/>
      <c r="R150" s="2"/>
      <c r="S150" s="2"/>
      <c r="T150" s="21" t="s">
        <v>230</v>
      </c>
      <c r="U150" s="2"/>
      <c r="V150" s="2"/>
      <c r="W150" s="2"/>
      <c r="X150" s="2"/>
      <c r="Y150" s="2"/>
      <c r="Z150" s="2"/>
    </row>
    <row r="151" spans="1:26" ht="18" customHeight="1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5"/>
      <c r="P151" s="2"/>
      <c r="Q151" s="2"/>
      <c r="R151" s="2"/>
      <c r="S151" s="2"/>
      <c r="T151" s="21" t="s">
        <v>231</v>
      </c>
      <c r="U151" s="2"/>
      <c r="V151" s="2"/>
      <c r="W151" s="2"/>
      <c r="X151" s="2"/>
      <c r="Y151" s="2"/>
      <c r="Z151" s="2"/>
    </row>
    <row r="152" spans="1:26" ht="18" customHeight="1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5"/>
      <c r="P152" s="2"/>
      <c r="Q152" s="2"/>
      <c r="R152" s="2"/>
      <c r="S152" s="2"/>
      <c r="T152" s="21" t="s">
        <v>232</v>
      </c>
      <c r="U152" s="2"/>
      <c r="V152" s="2"/>
      <c r="W152" s="2"/>
      <c r="X152" s="2"/>
      <c r="Y152" s="2"/>
      <c r="Z152" s="2"/>
    </row>
    <row r="153" spans="1:26" ht="18" customHeight="1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5"/>
      <c r="P153" s="2"/>
      <c r="Q153" s="2"/>
      <c r="R153" s="2"/>
      <c r="S153" s="2"/>
      <c r="T153" s="21" t="s">
        <v>233</v>
      </c>
      <c r="U153" s="2"/>
      <c r="V153" s="2"/>
      <c r="W153" s="2"/>
      <c r="X153" s="2"/>
      <c r="Y153" s="2"/>
      <c r="Z153" s="2"/>
    </row>
    <row r="154" spans="1:26" ht="18" customHeight="1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5"/>
      <c r="P154" s="2"/>
      <c r="Q154" s="2"/>
      <c r="R154" s="2"/>
      <c r="S154" s="2"/>
      <c r="T154" s="21" t="s">
        <v>234</v>
      </c>
      <c r="U154" s="2"/>
      <c r="V154" s="2"/>
      <c r="W154" s="2"/>
      <c r="X154" s="2"/>
      <c r="Y154" s="2"/>
      <c r="Z154" s="2"/>
    </row>
    <row r="155" spans="1:26" ht="18" customHeight="1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5"/>
      <c r="P155" s="2"/>
      <c r="Q155" s="2"/>
      <c r="R155" s="2"/>
      <c r="S155" s="2"/>
      <c r="T155" s="21" t="s">
        <v>235</v>
      </c>
      <c r="U155" s="2"/>
      <c r="V155" s="2"/>
      <c r="W155" s="2"/>
      <c r="X155" s="2"/>
      <c r="Y155" s="2"/>
      <c r="Z155" s="2"/>
    </row>
    <row r="156" spans="1:26" ht="18" customHeight="1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5"/>
      <c r="P156" s="2"/>
      <c r="Q156" s="2"/>
      <c r="R156" s="2"/>
      <c r="S156" s="2"/>
      <c r="T156" s="21" t="s">
        <v>236</v>
      </c>
      <c r="U156" s="2"/>
      <c r="V156" s="2"/>
      <c r="W156" s="2"/>
      <c r="X156" s="2"/>
      <c r="Y156" s="2"/>
      <c r="Z156" s="2"/>
    </row>
    <row r="157" spans="1:26" ht="18" customHeight="1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5"/>
      <c r="P157" s="2"/>
      <c r="Q157" s="2"/>
      <c r="R157" s="2"/>
      <c r="S157" s="2"/>
      <c r="T157" s="21" t="s">
        <v>237</v>
      </c>
      <c r="U157" s="2"/>
      <c r="V157" s="2"/>
      <c r="W157" s="2"/>
      <c r="X157" s="2"/>
      <c r="Y157" s="2"/>
      <c r="Z157" s="2"/>
    </row>
    <row r="158" spans="1:26" ht="18" customHeight="1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5"/>
      <c r="P158" s="2"/>
      <c r="Q158" s="2"/>
      <c r="R158" s="2"/>
      <c r="S158" s="2"/>
      <c r="T158" s="21" t="s">
        <v>238</v>
      </c>
      <c r="U158" s="2"/>
      <c r="V158" s="2"/>
      <c r="W158" s="2"/>
      <c r="X158" s="2"/>
      <c r="Y158" s="2"/>
      <c r="Z158" s="2"/>
    </row>
    <row r="159" spans="1:26" ht="18" customHeight="1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5"/>
      <c r="P159" s="2"/>
      <c r="Q159" s="2"/>
      <c r="R159" s="2"/>
      <c r="S159" s="2"/>
      <c r="T159" s="21" t="s">
        <v>239</v>
      </c>
      <c r="U159" s="2"/>
      <c r="V159" s="2"/>
      <c r="W159" s="2"/>
      <c r="X159" s="2"/>
      <c r="Y159" s="2"/>
      <c r="Z159" s="2"/>
    </row>
    <row r="160" spans="1:26" ht="18" customHeight="1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5"/>
      <c r="P160" s="2"/>
      <c r="Q160" s="2"/>
      <c r="R160" s="2"/>
      <c r="S160" s="2"/>
      <c r="T160" s="21" t="s">
        <v>240</v>
      </c>
      <c r="U160" s="2"/>
      <c r="V160" s="2"/>
      <c r="W160" s="2"/>
      <c r="X160" s="2"/>
      <c r="Y160" s="2"/>
      <c r="Z160" s="2"/>
    </row>
    <row r="161" spans="1:26" ht="18" customHeight="1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5"/>
      <c r="P161" s="2"/>
      <c r="Q161" s="2"/>
      <c r="R161" s="2"/>
      <c r="S161" s="2"/>
      <c r="T161" s="21" t="s">
        <v>241</v>
      </c>
      <c r="U161" s="2"/>
      <c r="V161" s="2"/>
      <c r="W161" s="2"/>
      <c r="X161" s="2"/>
      <c r="Y161" s="2"/>
      <c r="Z161" s="2"/>
    </row>
    <row r="162" spans="1:26" ht="18" customHeight="1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5"/>
      <c r="P162" s="2"/>
      <c r="Q162" s="2"/>
      <c r="R162" s="2"/>
      <c r="S162" s="2"/>
      <c r="T162" s="21" t="s">
        <v>242</v>
      </c>
      <c r="U162" s="2"/>
      <c r="V162" s="2"/>
      <c r="W162" s="2"/>
      <c r="X162" s="2"/>
      <c r="Y162" s="2"/>
      <c r="Z162" s="2"/>
    </row>
    <row r="163" spans="1:26" ht="18" customHeight="1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5"/>
      <c r="P163" s="2"/>
      <c r="Q163" s="2"/>
      <c r="R163" s="2"/>
      <c r="S163" s="2"/>
      <c r="T163" s="21" t="s">
        <v>243</v>
      </c>
      <c r="U163" s="2"/>
      <c r="V163" s="2"/>
      <c r="W163" s="2"/>
      <c r="X163" s="2"/>
      <c r="Y163" s="2"/>
      <c r="Z163" s="2"/>
    </row>
    <row r="164" spans="1:26" ht="18" customHeight="1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5"/>
      <c r="P164" s="2"/>
      <c r="Q164" s="2"/>
      <c r="R164" s="2"/>
      <c r="S164" s="2"/>
      <c r="T164" s="21" t="s">
        <v>244</v>
      </c>
      <c r="U164" s="2"/>
      <c r="V164" s="2"/>
      <c r="W164" s="2"/>
      <c r="X164" s="2"/>
      <c r="Y164" s="2"/>
      <c r="Z164" s="2"/>
    </row>
    <row r="165" spans="1:26" ht="18" customHeight="1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5"/>
      <c r="P165" s="2"/>
      <c r="Q165" s="2"/>
      <c r="R165" s="2"/>
      <c r="S165" s="2"/>
      <c r="T165" s="21" t="s">
        <v>245</v>
      </c>
      <c r="U165" s="2"/>
      <c r="V165" s="2"/>
      <c r="W165" s="2"/>
      <c r="X165" s="2"/>
      <c r="Y165" s="2"/>
      <c r="Z165" s="2"/>
    </row>
    <row r="166" spans="1:26" ht="18" customHeight="1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5"/>
      <c r="P166" s="2"/>
      <c r="Q166" s="2"/>
      <c r="R166" s="2"/>
      <c r="S166" s="2"/>
      <c r="T166" s="21" t="s">
        <v>246</v>
      </c>
      <c r="U166" s="2"/>
      <c r="V166" s="2"/>
      <c r="W166" s="2"/>
      <c r="X166" s="2"/>
      <c r="Y166" s="2"/>
      <c r="Z166" s="2"/>
    </row>
    <row r="167" spans="1:26" ht="18" customHeight="1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5"/>
      <c r="P167" s="2"/>
      <c r="Q167" s="2"/>
      <c r="R167" s="2"/>
      <c r="S167" s="2"/>
      <c r="T167" s="21" t="s">
        <v>247</v>
      </c>
      <c r="U167" s="2"/>
      <c r="V167" s="2"/>
      <c r="W167" s="2"/>
      <c r="X167" s="2"/>
      <c r="Y167" s="2"/>
      <c r="Z167" s="2"/>
    </row>
    <row r="168" spans="1:26" ht="18" customHeight="1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5"/>
      <c r="P168" s="2"/>
      <c r="Q168" s="2"/>
      <c r="R168" s="2"/>
      <c r="S168" s="2"/>
      <c r="T168" s="21" t="s">
        <v>248</v>
      </c>
      <c r="U168" s="2"/>
      <c r="V168" s="2"/>
      <c r="W168" s="2"/>
      <c r="X168" s="2"/>
      <c r="Y168" s="2"/>
      <c r="Z168" s="2"/>
    </row>
    <row r="169" spans="1:26" ht="18" customHeight="1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5"/>
      <c r="P169" s="2"/>
      <c r="Q169" s="2"/>
      <c r="R169" s="2"/>
      <c r="S169" s="2"/>
      <c r="T169" s="21" t="s">
        <v>222</v>
      </c>
      <c r="U169" s="2"/>
      <c r="V169" s="2"/>
      <c r="W169" s="2"/>
      <c r="X169" s="2"/>
      <c r="Y169" s="2"/>
      <c r="Z169" s="2"/>
    </row>
    <row r="170" spans="1:26" ht="18" customHeight="1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5"/>
      <c r="P170" s="2"/>
      <c r="Q170" s="2"/>
      <c r="R170" s="2"/>
      <c r="S170" s="2"/>
      <c r="T170" s="21" t="s">
        <v>249</v>
      </c>
      <c r="U170" s="2"/>
      <c r="V170" s="2"/>
      <c r="W170" s="2"/>
      <c r="X170" s="2"/>
      <c r="Y170" s="2"/>
      <c r="Z170" s="2"/>
    </row>
    <row r="171" spans="1:26" ht="18" customHeight="1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5"/>
      <c r="P171" s="2"/>
      <c r="Q171" s="2"/>
      <c r="R171" s="2"/>
      <c r="S171" s="2"/>
      <c r="T171" s="21" t="s">
        <v>250</v>
      </c>
      <c r="U171" s="2"/>
      <c r="V171" s="2"/>
      <c r="W171" s="2"/>
      <c r="X171" s="2"/>
      <c r="Y171" s="2"/>
      <c r="Z171" s="2"/>
    </row>
    <row r="172" spans="1:26" ht="18" customHeight="1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5"/>
      <c r="P172" s="2"/>
      <c r="Q172" s="2"/>
      <c r="R172" s="2"/>
      <c r="S172" s="2"/>
      <c r="T172" s="21" t="s">
        <v>251</v>
      </c>
      <c r="U172" s="2"/>
      <c r="V172" s="2"/>
      <c r="W172" s="2"/>
      <c r="X172" s="2"/>
      <c r="Y172" s="2"/>
      <c r="Z172" s="2"/>
    </row>
    <row r="173" spans="1:26" ht="18" customHeight="1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5"/>
      <c r="P173" s="2"/>
      <c r="Q173" s="2"/>
      <c r="R173" s="2"/>
      <c r="S173" s="2"/>
      <c r="T173" s="21" t="s">
        <v>216</v>
      </c>
      <c r="U173" s="2"/>
      <c r="V173" s="2"/>
      <c r="W173" s="2"/>
      <c r="X173" s="2"/>
      <c r="Y173" s="2"/>
      <c r="Z173" s="2"/>
    </row>
    <row r="174" spans="1:26" ht="18" customHeight="1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5"/>
      <c r="P174" s="2"/>
      <c r="Q174" s="2"/>
      <c r="R174" s="2"/>
      <c r="S174" s="2"/>
      <c r="T174" s="21" t="s">
        <v>50</v>
      </c>
      <c r="U174" s="2"/>
      <c r="V174" s="2"/>
      <c r="W174" s="2"/>
      <c r="X174" s="2"/>
      <c r="Y174" s="2"/>
      <c r="Z174" s="2"/>
    </row>
    <row r="175" spans="1:26" ht="18" customHeight="1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5"/>
      <c r="P175" s="2"/>
      <c r="Q175" s="2"/>
      <c r="R175" s="2"/>
      <c r="S175" s="2"/>
      <c r="T175" s="21" t="s">
        <v>252</v>
      </c>
      <c r="U175" s="2"/>
      <c r="V175" s="2"/>
      <c r="W175" s="2"/>
      <c r="X175" s="2"/>
      <c r="Y175" s="2"/>
      <c r="Z175" s="2"/>
    </row>
    <row r="176" spans="1:26" ht="18" customHeight="1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5"/>
      <c r="P176" s="2"/>
      <c r="Q176" s="2"/>
      <c r="R176" s="2"/>
      <c r="S176" s="2"/>
      <c r="T176" s="21" t="s">
        <v>253</v>
      </c>
      <c r="U176" s="2"/>
      <c r="V176" s="2"/>
      <c r="W176" s="2"/>
      <c r="X176" s="2"/>
      <c r="Y176" s="2"/>
      <c r="Z176" s="2"/>
    </row>
    <row r="177" spans="1:26" ht="18" customHeight="1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5"/>
      <c r="P177" s="2"/>
      <c r="Q177" s="2"/>
      <c r="R177" s="2"/>
      <c r="S177" s="2"/>
      <c r="T177" s="21" t="s">
        <v>254</v>
      </c>
      <c r="U177" s="2"/>
      <c r="V177" s="2"/>
      <c r="W177" s="2"/>
      <c r="X177" s="2"/>
      <c r="Y177" s="2"/>
      <c r="Z177" s="2"/>
    </row>
    <row r="178" spans="1:26" ht="18" customHeight="1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5"/>
      <c r="P178" s="2"/>
      <c r="Q178" s="2"/>
      <c r="R178" s="2"/>
      <c r="S178" s="2"/>
      <c r="T178" s="21" t="s">
        <v>255</v>
      </c>
      <c r="U178" s="2"/>
      <c r="V178" s="2"/>
      <c r="W178" s="2"/>
      <c r="X178" s="2"/>
      <c r="Y178" s="2"/>
      <c r="Z178" s="2"/>
    </row>
    <row r="179" spans="1:26" ht="18" customHeight="1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5"/>
      <c r="P179" s="2"/>
      <c r="Q179" s="2"/>
      <c r="R179" s="2"/>
      <c r="S179" s="2"/>
      <c r="T179" s="21" t="s">
        <v>256</v>
      </c>
      <c r="U179" s="2"/>
      <c r="V179" s="2"/>
      <c r="W179" s="2"/>
      <c r="X179" s="2"/>
      <c r="Y179" s="2"/>
      <c r="Z179" s="2"/>
    </row>
    <row r="180" spans="1:26" ht="18" customHeight="1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5"/>
      <c r="P180" s="2"/>
      <c r="Q180" s="2"/>
      <c r="R180" s="2"/>
      <c r="S180" s="2"/>
      <c r="T180" s="21" t="s">
        <v>257</v>
      </c>
      <c r="U180" s="2"/>
      <c r="V180" s="2"/>
      <c r="W180" s="2"/>
      <c r="X180" s="2"/>
      <c r="Y180" s="2"/>
      <c r="Z180" s="2"/>
    </row>
    <row r="181" spans="1:26" ht="18" customHeight="1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5"/>
      <c r="P181" s="2"/>
      <c r="Q181" s="2"/>
      <c r="R181" s="2"/>
      <c r="S181" s="2"/>
      <c r="T181" s="21" t="s">
        <v>258</v>
      </c>
      <c r="U181" s="2"/>
      <c r="V181" s="2"/>
      <c r="W181" s="2"/>
      <c r="X181" s="2"/>
      <c r="Y181" s="2"/>
      <c r="Z181" s="2"/>
    </row>
    <row r="182" spans="1:26" ht="18" customHeight="1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5"/>
      <c r="P182" s="2"/>
      <c r="Q182" s="2"/>
      <c r="R182" s="2"/>
      <c r="S182" s="2"/>
      <c r="T182" s="21" t="s">
        <v>259</v>
      </c>
      <c r="U182" s="2"/>
      <c r="V182" s="2"/>
      <c r="W182" s="2"/>
      <c r="X182" s="2"/>
      <c r="Y182" s="2"/>
      <c r="Z182" s="2"/>
    </row>
    <row r="183" spans="1:26" ht="18" customHeight="1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5"/>
      <c r="P183" s="2"/>
      <c r="Q183" s="2"/>
      <c r="R183" s="2"/>
      <c r="S183" s="2"/>
      <c r="T183" s="21" t="s">
        <v>260</v>
      </c>
      <c r="U183" s="2"/>
      <c r="V183" s="2"/>
      <c r="W183" s="2"/>
      <c r="X183" s="2"/>
      <c r="Y183" s="2"/>
      <c r="Z183" s="2"/>
    </row>
    <row r="184" spans="1:26" ht="18" customHeight="1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5"/>
      <c r="P184" s="2"/>
      <c r="Q184" s="2"/>
      <c r="R184" s="2"/>
      <c r="S184" s="2"/>
      <c r="T184" s="21" t="s">
        <v>261</v>
      </c>
      <c r="U184" s="2"/>
      <c r="V184" s="2"/>
      <c r="W184" s="2"/>
      <c r="X184" s="2"/>
      <c r="Y184" s="2"/>
      <c r="Z184" s="2"/>
    </row>
    <row r="185" spans="1:26" ht="18" customHeight="1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5"/>
      <c r="P185" s="2"/>
      <c r="Q185" s="2"/>
      <c r="R185" s="2"/>
      <c r="S185" s="2"/>
      <c r="T185" s="21" t="s">
        <v>262</v>
      </c>
      <c r="U185" s="2"/>
      <c r="V185" s="2"/>
      <c r="W185" s="2"/>
      <c r="X185" s="2"/>
      <c r="Y185" s="2"/>
      <c r="Z185" s="2"/>
    </row>
    <row r="186" spans="1:26" ht="18" customHeight="1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5"/>
      <c r="P186" s="2"/>
      <c r="Q186" s="2"/>
      <c r="R186" s="2"/>
      <c r="S186" s="2"/>
      <c r="T186" s="21" t="s">
        <v>263</v>
      </c>
      <c r="U186" s="2"/>
      <c r="V186" s="2"/>
      <c r="W186" s="2"/>
      <c r="X186" s="2"/>
      <c r="Y186" s="2"/>
      <c r="Z186" s="2"/>
    </row>
    <row r="187" spans="1:26" ht="18" customHeight="1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5"/>
      <c r="P187" s="2"/>
      <c r="Q187" s="2"/>
      <c r="R187" s="2"/>
      <c r="S187" s="2"/>
      <c r="T187" s="21" t="s">
        <v>264</v>
      </c>
      <c r="U187" s="2"/>
      <c r="V187" s="2"/>
      <c r="W187" s="2"/>
      <c r="X187" s="2"/>
      <c r="Y187" s="2"/>
      <c r="Z187" s="2"/>
    </row>
    <row r="188" spans="1:26" ht="18" customHeight="1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5"/>
      <c r="P188" s="2"/>
      <c r="Q188" s="2"/>
      <c r="R188" s="2"/>
      <c r="S188" s="2"/>
      <c r="T188" s="21" t="s">
        <v>265</v>
      </c>
      <c r="U188" s="2"/>
      <c r="V188" s="2"/>
      <c r="W188" s="2"/>
      <c r="X188" s="2"/>
      <c r="Y188" s="2"/>
      <c r="Z188" s="2"/>
    </row>
    <row r="189" spans="1:26" ht="18" customHeight="1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5"/>
      <c r="P189" s="2"/>
      <c r="Q189" s="2"/>
      <c r="R189" s="2"/>
      <c r="S189" s="2"/>
      <c r="T189" s="21" t="s">
        <v>266</v>
      </c>
      <c r="U189" s="2"/>
      <c r="V189" s="2"/>
      <c r="W189" s="2"/>
      <c r="X189" s="2"/>
      <c r="Y189" s="2"/>
      <c r="Z189" s="2"/>
    </row>
    <row r="190" spans="1:26" ht="18" customHeight="1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5"/>
      <c r="P190" s="2"/>
      <c r="Q190" s="2"/>
      <c r="R190" s="2"/>
      <c r="S190" s="2"/>
      <c r="T190" s="21" t="s">
        <v>267</v>
      </c>
      <c r="U190" s="2"/>
      <c r="V190" s="2"/>
      <c r="W190" s="2"/>
      <c r="X190" s="2"/>
      <c r="Y190" s="2"/>
      <c r="Z190" s="2"/>
    </row>
    <row r="191" spans="1:26" ht="18" customHeight="1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5"/>
      <c r="P191" s="2"/>
      <c r="Q191" s="2"/>
      <c r="R191" s="2"/>
      <c r="S191" s="2"/>
      <c r="T191" s="21" t="s">
        <v>268</v>
      </c>
      <c r="U191" s="2"/>
      <c r="V191" s="2"/>
      <c r="W191" s="2"/>
      <c r="X191" s="2"/>
      <c r="Y191" s="2"/>
      <c r="Z191" s="2"/>
    </row>
    <row r="192" spans="1:26" ht="18" customHeight="1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5"/>
      <c r="P192" s="2"/>
      <c r="Q192" s="2"/>
      <c r="R192" s="2"/>
      <c r="S192" s="2"/>
      <c r="T192" s="21" t="s">
        <v>269</v>
      </c>
      <c r="U192" s="2"/>
      <c r="V192" s="2"/>
      <c r="W192" s="2"/>
      <c r="X192" s="2"/>
      <c r="Y192" s="2"/>
      <c r="Z192" s="2"/>
    </row>
    <row r="193" spans="1:26" ht="18" customHeight="1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5"/>
      <c r="P193" s="2"/>
      <c r="Q193" s="2"/>
      <c r="R193" s="2"/>
      <c r="S193" s="2"/>
      <c r="T193" s="21" t="s">
        <v>270</v>
      </c>
      <c r="U193" s="2"/>
      <c r="V193" s="2"/>
      <c r="W193" s="2"/>
      <c r="X193" s="2"/>
      <c r="Y193" s="2"/>
      <c r="Z193" s="2"/>
    </row>
    <row r="194" spans="1:26" ht="18" customHeight="1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5"/>
      <c r="P194" s="2"/>
      <c r="Q194" s="2"/>
      <c r="R194" s="2"/>
      <c r="S194" s="2"/>
      <c r="T194" s="21" t="s">
        <v>166</v>
      </c>
      <c r="U194" s="2"/>
      <c r="V194" s="2"/>
      <c r="W194" s="2"/>
      <c r="X194" s="2"/>
      <c r="Y194" s="2"/>
      <c r="Z194" s="2"/>
    </row>
    <row r="195" spans="1:26" ht="18" customHeight="1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5"/>
      <c r="P195" s="2"/>
      <c r="Q195" s="2"/>
      <c r="R195" s="2"/>
      <c r="S195" s="2"/>
      <c r="T195" s="21" t="s">
        <v>271</v>
      </c>
      <c r="U195" s="2"/>
      <c r="V195" s="2"/>
      <c r="W195" s="2"/>
      <c r="X195" s="2"/>
      <c r="Y195" s="2"/>
      <c r="Z195" s="2"/>
    </row>
    <row r="196" spans="1:26" ht="18" customHeight="1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5"/>
      <c r="P196" s="2"/>
      <c r="Q196" s="2"/>
      <c r="R196" s="2"/>
      <c r="S196" s="2"/>
      <c r="T196" s="21" t="s">
        <v>272</v>
      </c>
      <c r="U196" s="2"/>
      <c r="V196" s="2"/>
      <c r="W196" s="2"/>
      <c r="X196" s="2"/>
      <c r="Y196" s="2"/>
      <c r="Z196" s="2"/>
    </row>
    <row r="197" spans="1:26" ht="18" customHeight="1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5"/>
      <c r="P197" s="2"/>
      <c r="Q197" s="2"/>
      <c r="R197" s="2"/>
      <c r="S197" s="2"/>
      <c r="T197" s="21" t="s">
        <v>273</v>
      </c>
      <c r="U197" s="2"/>
      <c r="V197" s="2"/>
      <c r="W197" s="2"/>
      <c r="X197" s="2"/>
      <c r="Y197" s="2"/>
      <c r="Z197" s="2"/>
    </row>
    <row r="198" spans="1:26" ht="18" customHeight="1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5"/>
      <c r="P198" s="2"/>
      <c r="Q198" s="2"/>
      <c r="R198" s="2"/>
      <c r="S198" s="2"/>
      <c r="T198" s="21" t="s">
        <v>274</v>
      </c>
      <c r="U198" s="2"/>
      <c r="V198" s="2"/>
      <c r="W198" s="2"/>
      <c r="X198" s="2"/>
      <c r="Y198" s="2"/>
      <c r="Z198" s="2"/>
    </row>
    <row r="199" spans="1:26" ht="18" customHeight="1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5"/>
      <c r="P199" s="2"/>
      <c r="Q199" s="2"/>
      <c r="R199" s="2"/>
      <c r="S199" s="2"/>
      <c r="T199" s="21" t="s">
        <v>275</v>
      </c>
      <c r="U199" s="2"/>
      <c r="V199" s="2"/>
      <c r="W199" s="2"/>
      <c r="X199" s="2"/>
      <c r="Y199" s="2"/>
      <c r="Z199" s="2"/>
    </row>
    <row r="200" spans="1:26" ht="18" customHeight="1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5"/>
      <c r="P200" s="2"/>
      <c r="Q200" s="2"/>
      <c r="R200" s="2"/>
      <c r="S200" s="2"/>
      <c r="T200" s="21" t="s">
        <v>276</v>
      </c>
      <c r="U200" s="2"/>
      <c r="V200" s="2"/>
      <c r="W200" s="2"/>
      <c r="X200" s="2"/>
      <c r="Y200" s="2"/>
      <c r="Z200" s="2"/>
    </row>
    <row r="201" spans="1:26" ht="18" customHeight="1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5"/>
      <c r="P201" s="2"/>
      <c r="Q201" s="2"/>
      <c r="R201" s="2"/>
      <c r="S201" s="2"/>
      <c r="T201" s="21" t="s">
        <v>277</v>
      </c>
      <c r="U201" s="2"/>
      <c r="V201" s="2"/>
      <c r="W201" s="2"/>
      <c r="X201" s="2"/>
      <c r="Y201" s="2"/>
      <c r="Z201" s="2"/>
    </row>
    <row r="202" spans="1:26" ht="18" customHeight="1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5"/>
      <c r="P202" s="2"/>
      <c r="Q202" s="2"/>
      <c r="R202" s="2"/>
      <c r="S202" s="2"/>
      <c r="T202" s="21" t="s">
        <v>278</v>
      </c>
      <c r="U202" s="2"/>
      <c r="V202" s="2"/>
      <c r="W202" s="2"/>
      <c r="X202" s="2"/>
      <c r="Y202" s="2"/>
      <c r="Z202" s="2"/>
    </row>
    <row r="203" spans="1:26" ht="18" customHeight="1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5"/>
      <c r="P203" s="2"/>
      <c r="Q203" s="2"/>
      <c r="R203" s="2"/>
      <c r="S203" s="2"/>
      <c r="T203" s="21" t="s">
        <v>279</v>
      </c>
      <c r="U203" s="2"/>
      <c r="V203" s="2"/>
      <c r="W203" s="2"/>
      <c r="X203" s="2"/>
      <c r="Y203" s="2"/>
      <c r="Z203" s="2"/>
    </row>
    <row r="204" spans="1:26" ht="18" customHeight="1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5"/>
      <c r="P204" s="2"/>
      <c r="Q204" s="2"/>
      <c r="R204" s="2"/>
      <c r="S204" s="2"/>
      <c r="T204" s="21" t="s">
        <v>280</v>
      </c>
      <c r="U204" s="2"/>
      <c r="V204" s="2"/>
      <c r="W204" s="2"/>
      <c r="X204" s="2"/>
      <c r="Y204" s="2"/>
      <c r="Z204" s="2"/>
    </row>
    <row r="205" spans="1:26" ht="18" customHeight="1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5"/>
      <c r="P205" s="2"/>
      <c r="Q205" s="2"/>
      <c r="R205" s="2"/>
      <c r="S205" s="2"/>
      <c r="T205" s="21" t="s">
        <v>281</v>
      </c>
      <c r="U205" s="2"/>
      <c r="V205" s="2"/>
      <c r="W205" s="2"/>
      <c r="X205" s="2"/>
      <c r="Y205" s="2"/>
      <c r="Z205" s="2"/>
    </row>
    <row r="206" spans="1:26" ht="18" customHeight="1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5"/>
      <c r="P206" s="2"/>
      <c r="Q206" s="2"/>
      <c r="R206" s="2"/>
      <c r="S206" s="2"/>
      <c r="T206" s="21" t="s">
        <v>282</v>
      </c>
      <c r="U206" s="2"/>
      <c r="V206" s="2"/>
      <c r="W206" s="2"/>
      <c r="X206" s="2"/>
      <c r="Y206" s="2"/>
      <c r="Z206" s="2"/>
    </row>
    <row r="207" spans="1:26" ht="18" customHeight="1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5"/>
      <c r="P207" s="2"/>
      <c r="Q207" s="2"/>
      <c r="R207" s="2"/>
      <c r="S207" s="2"/>
      <c r="T207" s="21" t="s">
        <v>283</v>
      </c>
      <c r="U207" s="2"/>
      <c r="V207" s="2"/>
      <c r="W207" s="2"/>
      <c r="X207" s="2"/>
      <c r="Y207" s="2"/>
      <c r="Z207" s="2"/>
    </row>
    <row r="208" spans="1:26" ht="18" customHeight="1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5"/>
      <c r="P208" s="2"/>
      <c r="Q208" s="2"/>
      <c r="R208" s="2"/>
      <c r="S208" s="2"/>
      <c r="T208" s="21" t="s">
        <v>284</v>
      </c>
      <c r="U208" s="2"/>
      <c r="V208" s="2"/>
      <c r="W208" s="2"/>
      <c r="X208" s="2"/>
      <c r="Y208" s="2"/>
      <c r="Z208" s="2"/>
    </row>
    <row r="209" spans="1:26" ht="18" customHeight="1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5"/>
      <c r="P209" s="2"/>
      <c r="Q209" s="2"/>
      <c r="R209" s="2"/>
      <c r="S209" s="2"/>
      <c r="T209" s="21" t="s">
        <v>285</v>
      </c>
      <c r="U209" s="2"/>
      <c r="V209" s="2"/>
      <c r="W209" s="2"/>
      <c r="X209" s="2"/>
      <c r="Y209" s="2"/>
      <c r="Z209" s="2"/>
    </row>
    <row r="210" spans="1:26" ht="18" customHeight="1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5"/>
      <c r="P210" s="2"/>
      <c r="Q210" s="2"/>
      <c r="R210" s="2"/>
      <c r="S210" s="2"/>
      <c r="T210" s="21" t="s">
        <v>286</v>
      </c>
      <c r="U210" s="2"/>
      <c r="V210" s="2"/>
      <c r="W210" s="2"/>
      <c r="X210" s="2"/>
      <c r="Y210" s="2"/>
      <c r="Z210" s="2"/>
    </row>
    <row r="211" spans="1:26" ht="18" customHeight="1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5"/>
      <c r="P211" s="2"/>
      <c r="Q211" s="2"/>
      <c r="R211" s="2"/>
      <c r="S211" s="2"/>
      <c r="T211" s="21" t="s">
        <v>287</v>
      </c>
      <c r="U211" s="2"/>
      <c r="V211" s="2"/>
      <c r="W211" s="2"/>
      <c r="X211" s="2"/>
      <c r="Y211" s="2"/>
      <c r="Z211" s="2"/>
    </row>
    <row r="212" spans="1:26" ht="18" customHeight="1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5"/>
      <c r="P212" s="2"/>
      <c r="Q212" s="2"/>
      <c r="R212" s="2"/>
      <c r="S212" s="2"/>
      <c r="T212" s="21" t="s">
        <v>288</v>
      </c>
      <c r="U212" s="2"/>
      <c r="V212" s="2"/>
      <c r="W212" s="2"/>
      <c r="X212" s="2"/>
      <c r="Y212" s="2"/>
      <c r="Z212" s="2"/>
    </row>
    <row r="213" spans="1:26" ht="18" customHeight="1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5"/>
      <c r="P213" s="2"/>
      <c r="Q213" s="2"/>
      <c r="R213" s="2"/>
      <c r="S213" s="2"/>
      <c r="T213" s="21" t="s">
        <v>289</v>
      </c>
      <c r="U213" s="2"/>
      <c r="V213" s="2"/>
      <c r="W213" s="2"/>
      <c r="X213" s="2"/>
      <c r="Y213" s="2"/>
      <c r="Z213" s="2"/>
    </row>
    <row r="214" spans="1:26" ht="18" customHeight="1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5"/>
      <c r="P214" s="2"/>
      <c r="Q214" s="2"/>
      <c r="R214" s="2"/>
      <c r="S214" s="2"/>
      <c r="T214" s="21" t="s">
        <v>290</v>
      </c>
      <c r="U214" s="2"/>
      <c r="V214" s="2"/>
      <c r="W214" s="2"/>
      <c r="X214" s="2"/>
      <c r="Y214" s="2"/>
      <c r="Z214" s="2"/>
    </row>
    <row r="215" spans="1:26" ht="18" customHeight="1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5"/>
      <c r="P215" s="2"/>
      <c r="Q215" s="2"/>
      <c r="R215" s="2"/>
      <c r="S215" s="2"/>
      <c r="T215" s="21" t="s">
        <v>194</v>
      </c>
      <c r="U215" s="2"/>
      <c r="V215" s="2"/>
      <c r="W215" s="2"/>
      <c r="X215" s="2"/>
      <c r="Y215" s="2"/>
      <c r="Z215" s="2"/>
    </row>
    <row r="216" spans="1:26" ht="18" customHeight="1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5"/>
      <c r="P216" s="2"/>
      <c r="Q216" s="2"/>
      <c r="R216" s="2"/>
      <c r="S216" s="2"/>
      <c r="T216" s="21" t="s">
        <v>291</v>
      </c>
      <c r="U216" s="2"/>
      <c r="V216" s="2"/>
      <c r="W216" s="2"/>
      <c r="X216" s="2"/>
      <c r="Y216" s="2"/>
      <c r="Z216" s="2"/>
    </row>
    <row r="217" spans="1:26" ht="18" customHeight="1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5"/>
      <c r="P217" s="2"/>
      <c r="Q217" s="2"/>
      <c r="R217" s="2"/>
      <c r="S217" s="2"/>
      <c r="T217" s="21" t="s">
        <v>292</v>
      </c>
      <c r="U217" s="2"/>
      <c r="V217" s="2"/>
      <c r="W217" s="2"/>
      <c r="X217" s="2"/>
      <c r="Y217" s="2"/>
      <c r="Z217" s="2"/>
    </row>
    <row r="218" spans="1:26" ht="18" customHeight="1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5"/>
      <c r="P218" s="2"/>
      <c r="Q218" s="2"/>
      <c r="R218" s="2"/>
      <c r="S218" s="2"/>
      <c r="T218" s="21" t="s">
        <v>293</v>
      </c>
      <c r="U218" s="2"/>
      <c r="V218" s="2"/>
      <c r="W218" s="2"/>
      <c r="X218" s="2"/>
      <c r="Y218" s="2"/>
      <c r="Z218" s="2"/>
    </row>
    <row r="219" spans="1:26" ht="18" customHeight="1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5"/>
      <c r="P219" s="2"/>
      <c r="Q219" s="2"/>
      <c r="R219" s="2"/>
      <c r="S219" s="2"/>
      <c r="T219" s="21" t="s">
        <v>35</v>
      </c>
      <c r="U219" s="2"/>
      <c r="V219" s="2"/>
      <c r="W219" s="2"/>
      <c r="X219" s="2"/>
      <c r="Y219" s="2"/>
      <c r="Z219" s="2"/>
    </row>
    <row r="220" spans="1:26" ht="18" customHeight="1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5"/>
      <c r="P220" s="2"/>
      <c r="Q220" s="2"/>
      <c r="R220" s="2"/>
      <c r="S220" s="2"/>
      <c r="T220" s="21" t="s">
        <v>294</v>
      </c>
      <c r="U220" s="2"/>
      <c r="V220" s="2"/>
      <c r="W220" s="2"/>
      <c r="X220" s="2"/>
      <c r="Y220" s="2"/>
      <c r="Z220" s="2"/>
    </row>
    <row r="221" spans="1:26" ht="18" customHeight="1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5"/>
      <c r="P221" s="2"/>
      <c r="Q221" s="2"/>
      <c r="R221" s="2"/>
      <c r="S221" s="2"/>
      <c r="T221" s="21" t="s">
        <v>295</v>
      </c>
      <c r="U221" s="2"/>
      <c r="V221" s="2"/>
      <c r="W221" s="2"/>
      <c r="X221" s="2"/>
      <c r="Y221" s="2"/>
      <c r="Z221" s="2"/>
    </row>
    <row r="222" spans="1:26" ht="18" customHeight="1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5"/>
      <c r="P222" s="2"/>
      <c r="Q222" s="2"/>
      <c r="R222" s="2"/>
      <c r="S222" s="2"/>
      <c r="T222" s="21" t="s">
        <v>296</v>
      </c>
      <c r="U222" s="2"/>
      <c r="V222" s="2"/>
      <c r="W222" s="2"/>
      <c r="X222" s="2"/>
      <c r="Y222" s="2"/>
      <c r="Z222" s="2"/>
    </row>
    <row r="223" spans="1:26" ht="18" customHeight="1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5"/>
      <c r="P223" s="2"/>
      <c r="Q223" s="2"/>
      <c r="R223" s="2"/>
      <c r="S223" s="2"/>
      <c r="T223" s="21" t="s">
        <v>297</v>
      </c>
      <c r="U223" s="2"/>
      <c r="V223" s="2"/>
      <c r="W223" s="2"/>
      <c r="X223" s="2"/>
      <c r="Y223" s="2"/>
      <c r="Z223" s="2"/>
    </row>
    <row r="224" spans="1:26" ht="18" customHeight="1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5"/>
      <c r="P224" s="2"/>
      <c r="Q224" s="2"/>
      <c r="R224" s="2"/>
      <c r="S224" s="2"/>
      <c r="T224" s="21" t="s">
        <v>298</v>
      </c>
      <c r="U224" s="2"/>
      <c r="V224" s="2"/>
      <c r="W224" s="2"/>
      <c r="X224" s="2"/>
      <c r="Y224" s="2"/>
      <c r="Z224" s="2"/>
    </row>
    <row r="225" spans="1:26" ht="18" customHeight="1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5"/>
      <c r="P225" s="2"/>
      <c r="Q225" s="2"/>
      <c r="R225" s="2"/>
      <c r="S225" s="2"/>
      <c r="T225" s="21" t="s">
        <v>299</v>
      </c>
      <c r="U225" s="2"/>
      <c r="V225" s="2"/>
      <c r="W225" s="2"/>
      <c r="X225" s="2"/>
      <c r="Y225" s="2"/>
      <c r="Z225" s="2"/>
    </row>
    <row r="226" spans="1:26" ht="18" customHeight="1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5"/>
      <c r="P226" s="2"/>
      <c r="Q226" s="2"/>
      <c r="R226" s="2"/>
      <c r="S226" s="2"/>
      <c r="T226" s="21" t="s">
        <v>300</v>
      </c>
      <c r="U226" s="2"/>
      <c r="V226" s="2"/>
      <c r="W226" s="2"/>
      <c r="X226" s="2"/>
      <c r="Y226" s="2"/>
      <c r="Z226" s="2"/>
    </row>
    <row r="227" spans="1:26" ht="18" customHeight="1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5"/>
      <c r="P227" s="2"/>
      <c r="Q227" s="2"/>
      <c r="R227" s="2"/>
      <c r="S227" s="2"/>
      <c r="T227" s="21" t="s">
        <v>301</v>
      </c>
      <c r="U227" s="2"/>
      <c r="V227" s="2"/>
      <c r="W227" s="2"/>
      <c r="X227" s="2"/>
      <c r="Y227" s="2"/>
      <c r="Z227" s="2"/>
    </row>
    <row r="228" spans="1:26" ht="18" customHeight="1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5"/>
      <c r="P228" s="2"/>
      <c r="Q228" s="2"/>
      <c r="R228" s="2"/>
      <c r="S228" s="2"/>
      <c r="T228" s="21" t="s">
        <v>302</v>
      </c>
      <c r="U228" s="2"/>
      <c r="V228" s="2"/>
      <c r="W228" s="2"/>
      <c r="X228" s="2"/>
      <c r="Y228" s="2"/>
      <c r="Z228" s="2"/>
    </row>
    <row r="229" spans="1:26" ht="18" customHeight="1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5"/>
      <c r="P229" s="2"/>
      <c r="Q229" s="2"/>
      <c r="R229" s="2"/>
      <c r="S229" s="2"/>
      <c r="T229" s="21" t="s">
        <v>303</v>
      </c>
      <c r="U229" s="2"/>
      <c r="V229" s="2"/>
      <c r="W229" s="2"/>
      <c r="X229" s="2"/>
      <c r="Y229" s="2"/>
      <c r="Z229" s="2"/>
    </row>
    <row r="230" spans="1:26" ht="18" customHeight="1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5"/>
      <c r="P230" s="2"/>
      <c r="Q230" s="2"/>
      <c r="R230" s="2"/>
      <c r="S230" s="2"/>
      <c r="T230" s="21" t="s">
        <v>304</v>
      </c>
      <c r="U230" s="2"/>
      <c r="V230" s="2"/>
      <c r="W230" s="2"/>
      <c r="X230" s="2"/>
      <c r="Y230" s="2"/>
      <c r="Z230" s="2"/>
    </row>
    <row r="231" spans="1:26" ht="18" customHeight="1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5"/>
      <c r="P231" s="2"/>
      <c r="Q231" s="2"/>
      <c r="R231" s="2"/>
      <c r="S231" s="2"/>
      <c r="T231" s="21" t="s">
        <v>305</v>
      </c>
      <c r="U231" s="2"/>
      <c r="V231" s="2"/>
      <c r="W231" s="2"/>
      <c r="X231" s="2"/>
      <c r="Y231" s="2"/>
      <c r="Z231" s="2"/>
    </row>
    <row r="232" spans="1:26" ht="18" customHeight="1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5"/>
      <c r="P232" s="2"/>
      <c r="Q232" s="2"/>
      <c r="R232" s="2"/>
      <c r="S232" s="2"/>
      <c r="T232" s="21" t="s">
        <v>306</v>
      </c>
      <c r="U232" s="2"/>
      <c r="V232" s="2"/>
      <c r="W232" s="2"/>
      <c r="X232" s="2"/>
      <c r="Y232" s="2"/>
      <c r="Z232" s="2"/>
    </row>
    <row r="233" spans="1:26" ht="18" customHeight="1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5"/>
      <c r="P233" s="2"/>
      <c r="Q233" s="2"/>
      <c r="R233" s="2"/>
      <c r="S233" s="2"/>
      <c r="T233" s="21" t="s">
        <v>307</v>
      </c>
      <c r="U233" s="2"/>
      <c r="V233" s="2"/>
      <c r="W233" s="2"/>
      <c r="X233" s="2"/>
      <c r="Y233" s="2"/>
      <c r="Z233" s="2"/>
    </row>
    <row r="234" spans="1:26" ht="18" customHeight="1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5"/>
      <c r="P234" s="2"/>
      <c r="Q234" s="2"/>
      <c r="R234" s="2"/>
      <c r="S234" s="2"/>
      <c r="T234" s="21" t="s">
        <v>308</v>
      </c>
      <c r="U234" s="2"/>
      <c r="V234" s="2"/>
      <c r="W234" s="2"/>
      <c r="X234" s="2"/>
      <c r="Y234" s="2"/>
      <c r="Z234" s="2"/>
    </row>
    <row r="235" spans="1:26" ht="18" customHeight="1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5"/>
      <c r="P235" s="2"/>
      <c r="Q235" s="2"/>
      <c r="R235" s="2"/>
      <c r="S235" s="2"/>
      <c r="T235" s="21" t="s">
        <v>309</v>
      </c>
      <c r="U235" s="2"/>
      <c r="V235" s="2"/>
      <c r="W235" s="2"/>
      <c r="X235" s="2"/>
      <c r="Y235" s="2"/>
      <c r="Z235" s="2"/>
    </row>
    <row r="236" spans="1:26" ht="18" customHeight="1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5"/>
      <c r="P236" s="2"/>
      <c r="Q236" s="2"/>
      <c r="R236" s="2"/>
      <c r="S236" s="2"/>
      <c r="T236" s="21" t="s">
        <v>310</v>
      </c>
      <c r="U236" s="2"/>
      <c r="V236" s="2"/>
      <c r="W236" s="2"/>
      <c r="X236" s="2"/>
      <c r="Y236" s="2"/>
      <c r="Z236" s="2"/>
    </row>
    <row r="237" spans="1:26" ht="18" customHeight="1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5"/>
      <c r="P237" s="2"/>
      <c r="Q237" s="2"/>
      <c r="R237" s="2"/>
      <c r="S237" s="2"/>
      <c r="T237" s="21" t="s">
        <v>311</v>
      </c>
      <c r="U237" s="2"/>
      <c r="V237" s="2"/>
      <c r="W237" s="2"/>
      <c r="X237" s="2"/>
      <c r="Y237" s="2"/>
      <c r="Z237" s="2"/>
    </row>
    <row r="238" spans="1:26" ht="18" customHeight="1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5"/>
      <c r="P238" s="2"/>
      <c r="Q238" s="2"/>
      <c r="R238" s="2"/>
      <c r="S238" s="2"/>
      <c r="T238" s="21" t="s">
        <v>312</v>
      </c>
      <c r="U238" s="2"/>
      <c r="V238" s="2"/>
      <c r="W238" s="2"/>
      <c r="X238" s="2"/>
      <c r="Y238" s="2"/>
      <c r="Z238" s="2"/>
    </row>
    <row r="239" spans="1:26" ht="18" customHeight="1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5"/>
      <c r="P239" s="2"/>
      <c r="Q239" s="2"/>
      <c r="R239" s="2"/>
      <c r="S239" s="2"/>
      <c r="T239" s="21" t="s">
        <v>313</v>
      </c>
      <c r="U239" s="2"/>
      <c r="V239" s="2"/>
      <c r="W239" s="2"/>
      <c r="X239" s="2"/>
      <c r="Y239" s="2"/>
      <c r="Z239" s="2"/>
    </row>
    <row r="240" spans="1:26" ht="18" customHeight="1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5"/>
      <c r="P240" s="2"/>
      <c r="Q240" s="2"/>
      <c r="R240" s="2"/>
      <c r="S240" s="2"/>
      <c r="T240" s="21" t="s">
        <v>314</v>
      </c>
      <c r="U240" s="2"/>
      <c r="V240" s="2"/>
      <c r="W240" s="2"/>
      <c r="X240" s="2"/>
      <c r="Y240" s="2"/>
      <c r="Z240" s="2"/>
    </row>
    <row r="241" spans="1:26" ht="18" customHeight="1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5"/>
      <c r="P241" s="2"/>
      <c r="Q241" s="2"/>
      <c r="R241" s="2"/>
      <c r="S241" s="2"/>
      <c r="T241" s="21" t="s">
        <v>315</v>
      </c>
      <c r="U241" s="2"/>
      <c r="V241" s="2"/>
      <c r="W241" s="2"/>
      <c r="X241" s="2"/>
      <c r="Y241" s="2"/>
      <c r="Z241" s="2"/>
    </row>
    <row r="242" spans="1:26" ht="18" customHeight="1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5"/>
      <c r="P242" s="2"/>
      <c r="Q242" s="2"/>
      <c r="R242" s="2"/>
      <c r="S242" s="2"/>
      <c r="T242" s="21" t="s">
        <v>316</v>
      </c>
      <c r="U242" s="2"/>
      <c r="V242" s="2"/>
      <c r="W242" s="2"/>
      <c r="X242" s="2"/>
      <c r="Y242" s="2"/>
      <c r="Z242" s="2"/>
    </row>
    <row r="243" spans="1:26" ht="18" customHeight="1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5"/>
      <c r="P243" s="2"/>
      <c r="Q243" s="2"/>
      <c r="R243" s="2"/>
      <c r="S243" s="2"/>
      <c r="T243" s="21" t="s">
        <v>317</v>
      </c>
      <c r="U243" s="2"/>
      <c r="V243" s="2"/>
      <c r="W243" s="2"/>
      <c r="X243" s="2"/>
      <c r="Y243" s="2"/>
      <c r="Z243" s="2"/>
    </row>
    <row r="244" spans="1:26" ht="18" customHeight="1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5"/>
      <c r="P244" s="2"/>
      <c r="Q244" s="2"/>
      <c r="R244" s="2"/>
      <c r="S244" s="2"/>
      <c r="T244" s="21" t="s">
        <v>191</v>
      </c>
      <c r="U244" s="2"/>
      <c r="V244" s="2"/>
      <c r="W244" s="2"/>
      <c r="X244" s="2"/>
      <c r="Y244" s="2"/>
      <c r="Z244" s="2"/>
    </row>
    <row r="245" spans="1:26" ht="18" customHeight="1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5"/>
      <c r="P245" s="2"/>
      <c r="Q245" s="2"/>
      <c r="R245" s="2"/>
      <c r="S245" s="2"/>
      <c r="T245" s="21" t="s">
        <v>318</v>
      </c>
      <c r="U245" s="2"/>
      <c r="V245" s="2"/>
      <c r="W245" s="2"/>
      <c r="X245" s="2"/>
      <c r="Y245" s="2"/>
      <c r="Z245" s="2"/>
    </row>
    <row r="246" spans="1:26" ht="18" customHeight="1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5"/>
      <c r="P246" s="2"/>
      <c r="Q246" s="2"/>
      <c r="R246" s="2"/>
      <c r="S246" s="2"/>
      <c r="T246" s="21" t="s">
        <v>319</v>
      </c>
      <c r="U246" s="2"/>
      <c r="V246" s="2"/>
      <c r="W246" s="2"/>
      <c r="X246" s="2"/>
      <c r="Y246" s="2"/>
      <c r="Z246" s="2"/>
    </row>
    <row r="247" spans="1:26" ht="18" customHeight="1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5"/>
      <c r="P247" s="2"/>
      <c r="Q247" s="2"/>
      <c r="R247" s="2"/>
      <c r="S247" s="2"/>
      <c r="T247" s="21" t="s">
        <v>320</v>
      </c>
      <c r="U247" s="2"/>
      <c r="V247" s="2"/>
      <c r="W247" s="2"/>
      <c r="X247" s="2"/>
      <c r="Y247" s="2"/>
      <c r="Z247" s="2"/>
    </row>
    <row r="248" spans="1:26" ht="18" customHeight="1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5"/>
      <c r="P248" s="2"/>
      <c r="Q248" s="2"/>
      <c r="R248" s="2"/>
      <c r="S248" s="2"/>
      <c r="T248" s="21" t="s">
        <v>321</v>
      </c>
      <c r="U248" s="2"/>
      <c r="V248" s="2"/>
      <c r="W248" s="2"/>
      <c r="X248" s="2"/>
      <c r="Y248" s="2"/>
      <c r="Z248" s="2"/>
    </row>
    <row r="249" spans="1:26" ht="18" customHeight="1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5"/>
      <c r="P249" s="2"/>
      <c r="Q249" s="2"/>
      <c r="R249" s="2"/>
      <c r="S249" s="2"/>
      <c r="T249" s="21" t="s">
        <v>322</v>
      </c>
      <c r="U249" s="2"/>
      <c r="V249" s="2"/>
      <c r="W249" s="2"/>
      <c r="X249" s="2"/>
      <c r="Y249" s="2"/>
      <c r="Z249" s="2"/>
    </row>
    <row r="250" spans="1:26" ht="18" customHeight="1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5"/>
      <c r="P250" s="2"/>
      <c r="Q250" s="2"/>
      <c r="R250" s="2"/>
      <c r="S250" s="2"/>
      <c r="T250" s="21" t="s">
        <v>323</v>
      </c>
      <c r="U250" s="2"/>
      <c r="V250" s="2"/>
      <c r="W250" s="2"/>
      <c r="X250" s="2"/>
      <c r="Y250" s="2"/>
      <c r="Z250" s="2"/>
    </row>
    <row r="251" spans="1:26" ht="18" customHeight="1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5"/>
      <c r="P251" s="2"/>
      <c r="Q251" s="2"/>
      <c r="R251" s="2"/>
      <c r="S251" s="2"/>
      <c r="T251" s="21" t="s">
        <v>324</v>
      </c>
      <c r="U251" s="2"/>
      <c r="V251" s="2"/>
      <c r="W251" s="2"/>
      <c r="X251" s="2"/>
      <c r="Y251" s="2"/>
      <c r="Z251" s="2"/>
    </row>
    <row r="252" spans="1:26" ht="18" customHeight="1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5"/>
      <c r="P252" s="2"/>
      <c r="Q252" s="2"/>
      <c r="R252" s="2"/>
      <c r="S252" s="2"/>
      <c r="T252" s="21" t="s">
        <v>325</v>
      </c>
      <c r="U252" s="2"/>
      <c r="V252" s="2"/>
      <c r="W252" s="2"/>
      <c r="X252" s="2"/>
      <c r="Y252" s="2"/>
      <c r="Z252" s="2"/>
    </row>
    <row r="253" spans="1:26" ht="18" customHeight="1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5"/>
      <c r="P253" s="2"/>
      <c r="Q253" s="2"/>
      <c r="R253" s="2"/>
      <c r="S253" s="2"/>
      <c r="T253" s="21" t="s">
        <v>326</v>
      </c>
      <c r="U253" s="2"/>
      <c r="V253" s="2"/>
      <c r="W253" s="2"/>
      <c r="X253" s="2"/>
      <c r="Y253" s="2"/>
      <c r="Z253" s="2"/>
    </row>
    <row r="254" spans="1:26" ht="18" customHeight="1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5"/>
      <c r="P254" s="2"/>
      <c r="Q254" s="2"/>
      <c r="R254" s="2"/>
      <c r="S254" s="2"/>
      <c r="T254" s="21" t="s">
        <v>327</v>
      </c>
      <c r="U254" s="2"/>
      <c r="V254" s="2"/>
      <c r="W254" s="2"/>
      <c r="X254" s="2"/>
      <c r="Y254" s="2"/>
      <c r="Z254" s="2"/>
    </row>
    <row r="255" spans="1:26" ht="18" customHeight="1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5"/>
      <c r="P255" s="2"/>
      <c r="Q255" s="2"/>
      <c r="R255" s="2"/>
      <c r="S255" s="2"/>
      <c r="T255" s="21" t="s">
        <v>328</v>
      </c>
      <c r="U255" s="2"/>
      <c r="V255" s="2"/>
      <c r="W255" s="2"/>
      <c r="X255" s="2"/>
      <c r="Y255" s="2"/>
      <c r="Z255" s="2"/>
    </row>
    <row r="256" spans="1:26" ht="18" customHeight="1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5"/>
      <c r="P256" s="2"/>
      <c r="Q256" s="2"/>
      <c r="R256" s="2"/>
      <c r="S256" s="2"/>
      <c r="T256" s="21" t="s">
        <v>329</v>
      </c>
      <c r="U256" s="2"/>
      <c r="V256" s="2"/>
      <c r="W256" s="2"/>
      <c r="X256" s="2"/>
      <c r="Y256" s="2"/>
      <c r="Z256" s="2"/>
    </row>
    <row r="257" spans="1:26" ht="18" customHeight="1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5"/>
      <c r="P257" s="2"/>
      <c r="Q257" s="2"/>
      <c r="R257" s="2"/>
      <c r="S257" s="2"/>
      <c r="T257" s="21" t="s">
        <v>330</v>
      </c>
      <c r="U257" s="2"/>
      <c r="V257" s="2"/>
      <c r="W257" s="2"/>
      <c r="X257" s="2"/>
      <c r="Y257" s="2"/>
      <c r="Z257" s="2"/>
    </row>
    <row r="258" spans="1:26" ht="18" customHeight="1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5"/>
      <c r="P258" s="2"/>
      <c r="Q258" s="2"/>
      <c r="R258" s="2"/>
      <c r="S258" s="2"/>
      <c r="T258" s="21" t="s">
        <v>331</v>
      </c>
      <c r="U258" s="2"/>
      <c r="V258" s="2"/>
      <c r="W258" s="2"/>
      <c r="X258" s="2"/>
      <c r="Y258" s="2"/>
      <c r="Z258" s="2"/>
    </row>
    <row r="259" spans="1:26" ht="18" customHeight="1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5"/>
      <c r="P259" s="2"/>
      <c r="Q259" s="2"/>
      <c r="R259" s="2"/>
      <c r="S259" s="2"/>
      <c r="T259" s="21" t="s">
        <v>332</v>
      </c>
      <c r="U259" s="2"/>
      <c r="V259" s="2"/>
      <c r="W259" s="2"/>
      <c r="X259" s="2"/>
      <c r="Y259" s="2"/>
      <c r="Z259" s="2"/>
    </row>
    <row r="260" spans="1:26" ht="18" customHeight="1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5"/>
      <c r="P260" s="2"/>
      <c r="Q260" s="2"/>
      <c r="R260" s="2"/>
      <c r="S260" s="2"/>
      <c r="T260" s="21" t="s">
        <v>333</v>
      </c>
      <c r="U260" s="2"/>
      <c r="V260" s="2"/>
      <c r="W260" s="2"/>
      <c r="X260" s="2"/>
      <c r="Y260" s="2"/>
      <c r="Z260" s="2"/>
    </row>
    <row r="261" spans="1:26" ht="18" customHeight="1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5"/>
      <c r="P261" s="2"/>
      <c r="Q261" s="2"/>
      <c r="R261" s="2"/>
      <c r="S261" s="2"/>
      <c r="T261" s="21" t="s">
        <v>334</v>
      </c>
      <c r="U261" s="2"/>
      <c r="V261" s="2"/>
      <c r="W261" s="2"/>
      <c r="X261" s="2"/>
      <c r="Y261" s="2"/>
      <c r="Z261" s="2"/>
    </row>
    <row r="262" spans="1:26" ht="18" customHeight="1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5"/>
      <c r="P262" s="2"/>
      <c r="Q262" s="2"/>
      <c r="R262" s="2"/>
      <c r="S262" s="2"/>
      <c r="T262" s="21" t="s">
        <v>335</v>
      </c>
      <c r="U262" s="2"/>
      <c r="V262" s="2"/>
      <c r="W262" s="2"/>
      <c r="X262" s="2"/>
      <c r="Y262" s="2"/>
      <c r="Z262" s="2"/>
    </row>
    <row r="263" spans="1:26" ht="18" customHeight="1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5"/>
      <c r="P263" s="2"/>
      <c r="Q263" s="2"/>
      <c r="R263" s="2"/>
      <c r="S263" s="2"/>
      <c r="T263" s="21" t="s">
        <v>336</v>
      </c>
      <c r="U263" s="2"/>
      <c r="V263" s="2"/>
      <c r="W263" s="2"/>
      <c r="X263" s="2"/>
      <c r="Y263" s="2"/>
      <c r="Z263" s="2"/>
    </row>
    <row r="264" spans="1:26" ht="18" customHeight="1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5"/>
      <c r="P264" s="2"/>
      <c r="Q264" s="2"/>
      <c r="R264" s="2"/>
      <c r="S264" s="2"/>
      <c r="T264" s="21" t="s">
        <v>337</v>
      </c>
      <c r="U264" s="2"/>
      <c r="V264" s="2"/>
      <c r="W264" s="2"/>
      <c r="X264" s="2"/>
      <c r="Y264" s="2"/>
      <c r="Z264" s="2"/>
    </row>
    <row r="265" spans="1:26" ht="18" customHeight="1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5"/>
      <c r="P265" s="2"/>
      <c r="Q265" s="2"/>
      <c r="R265" s="2"/>
      <c r="S265" s="2"/>
      <c r="T265" s="21" t="s">
        <v>338</v>
      </c>
      <c r="U265" s="2"/>
      <c r="V265" s="2"/>
      <c r="W265" s="2"/>
      <c r="X265" s="2"/>
      <c r="Y265" s="2"/>
      <c r="Z265" s="2"/>
    </row>
    <row r="266" spans="1:26" ht="18" customHeight="1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5"/>
      <c r="P266" s="2"/>
      <c r="Q266" s="2"/>
      <c r="R266" s="2"/>
      <c r="S266" s="2"/>
      <c r="T266" s="26" t="s">
        <v>339</v>
      </c>
      <c r="U266" s="2"/>
      <c r="V266" s="2"/>
      <c r="W266" s="2"/>
      <c r="X266" s="2"/>
      <c r="Y266" s="2"/>
      <c r="Z266" s="2"/>
    </row>
    <row r="267" spans="1:26" ht="18" customHeight="1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5"/>
      <c r="P267" s="2"/>
      <c r="Q267" s="2"/>
      <c r="R267" s="2"/>
      <c r="S267" s="2"/>
      <c r="T267" s="21" t="s">
        <v>340</v>
      </c>
      <c r="U267" s="2"/>
      <c r="V267" s="2"/>
      <c r="W267" s="2"/>
      <c r="X267" s="2"/>
      <c r="Y267" s="2"/>
      <c r="Z267" s="2"/>
    </row>
    <row r="268" spans="1:26" ht="18" customHeight="1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5"/>
      <c r="P268" s="2"/>
      <c r="Q268" s="2"/>
      <c r="R268" s="2"/>
      <c r="S268" s="2"/>
      <c r="T268" s="21" t="s">
        <v>341</v>
      </c>
      <c r="U268" s="2"/>
      <c r="V268" s="2"/>
      <c r="W268" s="2"/>
      <c r="X268" s="2"/>
      <c r="Y268" s="2"/>
      <c r="Z268" s="2"/>
    </row>
    <row r="269" spans="1:26" ht="18" customHeight="1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5"/>
      <c r="P269" s="2"/>
      <c r="Q269" s="2"/>
      <c r="R269" s="2"/>
      <c r="S269" s="2"/>
      <c r="T269" s="21" t="s">
        <v>342</v>
      </c>
      <c r="U269" s="2"/>
      <c r="V269" s="2"/>
      <c r="W269" s="2"/>
      <c r="X269" s="2"/>
      <c r="Y269" s="2"/>
      <c r="Z269" s="2"/>
    </row>
    <row r="270" spans="1:26" ht="18" customHeight="1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5"/>
      <c r="P270" s="2"/>
      <c r="Q270" s="2"/>
      <c r="R270" s="2"/>
      <c r="S270" s="2"/>
      <c r="T270" s="21" t="s">
        <v>343</v>
      </c>
      <c r="U270" s="2"/>
      <c r="V270" s="2"/>
      <c r="W270" s="2"/>
      <c r="X270" s="2"/>
      <c r="Y270" s="2"/>
      <c r="Z270" s="2"/>
    </row>
    <row r="271" spans="1:26" ht="18" customHeight="1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5"/>
      <c r="P271" s="2"/>
      <c r="Q271" s="2"/>
      <c r="R271" s="2"/>
      <c r="S271" s="2"/>
      <c r="T271" s="21" t="s">
        <v>344</v>
      </c>
      <c r="U271" s="2"/>
      <c r="V271" s="2"/>
      <c r="W271" s="2"/>
      <c r="X271" s="2"/>
      <c r="Y271" s="2"/>
      <c r="Z271" s="2"/>
    </row>
    <row r="272" spans="1:26" ht="18" customHeight="1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5"/>
      <c r="P272" s="2"/>
      <c r="Q272" s="2"/>
      <c r="R272" s="2"/>
      <c r="S272" s="2"/>
      <c r="T272" s="21" t="s">
        <v>47</v>
      </c>
      <c r="U272" s="2"/>
      <c r="V272" s="2"/>
      <c r="W272" s="2"/>
      <c r="X272" s="2"/>
      <c r="Y272" s="2"/>
      <c r="Z272" s="2"/>
    </row>
    <row r="273" spans="1:26" ht="18" customHeight="1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5"/>
      <c r="P273" s="2"/>
      <c r="Q273" s="2"/>
      <c r="R273" s="2"/>
      <c r="S273" s="2"/>
      <c r="T273" s="21" t="s">
        <v>345</v>
      </c>
      <c r="U273" s="2"/>
      <c r="V273" s="2"/>
      <c r="W273" s="2"/>
      <c r="X273" s="2"/>
      <c r="Y273" s="2"/>
      <c r="Z273" s="2"/>
    </row>
    <row r="274" spans="1:26" ht="18" customHeight="1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5"/>
      <c r="P274" s="2"/>
      <c r="Q274" s="2"/>
      <c r="R274" s="2"/>
      <c r="S274" s="2"/>
      <c r="T274" s="21" t="s">
        <v>346</v>
      </c>
      <c r="U274" s="2"/>
      <c r="V274" s="2"/>
      <c r="W274" s="2"/>
      <c r="X274" s="2"/>
      <c r="Y274" s="2"/>
      <c r="Z274" s="2"/>
    </row>
    <row r="275" spans="1:26" ht="18" customHeight="1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5"/>
      <c r="P275" s="2"/>
      <c r="Q275" s="2"/>
      <c r="R275" s="2"/>
      <c r="S275" s="2"/>
      <c r="T275" s="21" t="s">
        <v>347</v>
      </c>
      <c r="U275" s="2"/>
      <c r="V275" s="2"/>
      <c r="W275" s="2"/>
      <c r="X275" s="2"/>
      <c r="Y275" s="2"/>
      <c r="Z275" s="2"/>
    </row>
    <row r="276" spans="1:26" ht="18" customHeight="1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5"/>
      <c r="P276" s="2"/>
      <c r="Q276" s="2"/>
      <c r="R276" s="2"/>
      <c r="S276" s="2"/>
      <c r="T276" s="21" t="s">
        <v>348</v>
      </c>
      <c r="U276" s="2"/>
      <c r="V276" s="2"/>
      <c r="W276" s="2"/>
      <c r="X276" s="2"/>
      <c r="Y276" s="2"/>
      <c r="Z276" s="2"/>
    </row>
    <row r="277" spans="1:26" ht="18" customHeight="1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5"/>
      <c r="P277" s="2"/>
      <c r="Q277" s="2"/>
      <c r="R277" s="2"/>
      <c r="S277" s="2"/>
      <c r="T277" s="21" t="s">
        <v>349</v>
      </c>
      <c r="U277" s="2"/>
      <c r="V277" s="2"/>
      <c r="W277" s="2"/>
      <c r="X277" s="2"/>
      <c r="Y277" s="2"/>
      <c r="Z277" s="2"/>
    </row>
    <row r="278" spans="1:26" ht="18" customHeight="1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5"/>
      <c r="P278" s="2"/>
      <c r="Q278" s="2"/>
      <c r="R278" s="2"/>
      <c r="S278" s="2"/>
      <c r="T278" s="21" t="s">
        <v>350</v>
      </c>
      <c r="U278" s="2"/>
      <c r="V278" s="2"/>
      <c r="W278" s="2"/>
      <c r="X278" s="2"/>
      <c r="Y278" s="2"/>
      <c r="Z278" s="2"/>
    </row>
    <row r="279" spans="1:26" ht="18" customHeight="1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5"/>
      <c r="P279" s="2"/>
      <c r="Q279" s="2"/>
      <c r="R279" s="2"/>
      <c r="S279" s="2"/>
      <c r="T279" s="21" t="s">
        <v>351</v>
      </c>
      <c r="U279" s="2"/>
      <c r="V279" s="2"/>
      <c r="W279" s="2"/>
      <c r="X279" s="2"/>
      <c r="Y279" s="2"/>
      <c r="Z279" s="2"/>
    </row>
    <row r="280" spans="1:26" ht="18" customHeight="1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5"/>
      <c r="P280" s="2"/>
      <c r="Q280" s="2"/>
      <c r="R280" s="2"/>
      <c r="S280" s="2"/>
      <c r="T280" s="21" t="s">
        <v>352</v>
      </c>
      <c r="U280" s="2"/>
      <c r="V280" s="2"/>
      <c r="W280" s="2"/>
      <c r="X280" s="2"/>
      <c r="Y280" s="2"/>
      <c r="Z280" s="2"/>
    </row>
    <row r="281" spans="1:26" ht="18" customHeight="1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5"/>
      <c r="P281" s="2"/>
      <c r="Q281" s="2"/>
      <c r="R281" s="2"/>
      <c r="S281" s="2"/>
      <c r="T281" s="21" t="s">
        <v>353</v>
      </c>
      <c r="U281" s="2"/>
      <c r="V281" s="2"/>
      <c r="W281" s="2"/>
      <c r="X281" s="2"/>
      <c r="Y281" s="2"/>
      <c r="Z281" s="2"/>
    </row>
    <row r="282" spans="1:26" ht="18" customHeight="1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5"/>
      <c r="P282" s="2"/>
      <c r="Q282" s="2"/>
      <c r="R282" s="2"/>
      <c r="S282" s="2"/>
      <c r="T282" s="21" t="s">
        <v>354</v>
      </c>
      <c r="U282" s="2"/>
      <c r="V282" s="2"/>
      <c r="W282" s="2"/>
      <c r="X282" s="2"/>
      <c r="Y282" s="2"/>
      <c r="Z282" s="2"/>
    </row>
    <row r="283" spans="1:26" ht="18" customHeight="1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5"/>
      <c r="P283" s="2"/>
      <c r="Q283" s="2"/>
      <c r="R283" s="2"/>
      <c r="S283" s="2"/>
      <c r="T283" s="21" t="s">
        <v>355</v>
      </c>
      <c r="U283" s="2"/>
      <c r="V283" s="2"/>
      <c r="W283" s="2"/>
      <c r="X283" s="2"/>
      <c r="Y283" s="2"/>
      <c r="Z283" s="2"/>
    </row>
    <row r="284" spans="1:26" ht="18" customHeight="1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5"/>
      <c r="P284" s="2"/>
      <c r="Q284" s="2"/>
      <c r="R284" s="2"/>
      <c r="S284" s="2"/>
      <c r="T284" s="21" t="s">
        <v>356</v>
      </c>
      <c r="U284" s="2"/>
      <c r="V284" s="2"/>
      <c r="W284" s="2"/>
      <c r="X284" s="2"/>
      <c r="Y284" s="2"/>
      <c r="Z284" s="2"/>
    </row>
    <row r="285" spans="1:26" ht="18" customHeight="1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5"/>
      <c r="P285" s="2"/>
      <c r="Q285" s="2"/>
      <c r="R285" s="2"/>
      <c r="S285" s="2"/>
      <c r="T285" s="21" t="s">
        <v>357</v>
      </c>
      <c r="U285" s="2"/>
      <c r="V285" s="2"/>
      <c r="W285" s="2"/>
      <c r="X285" s="2"/>
      <c r="Y285" s="2"/>
      <c r="Z285" s="2"/>
    </row>
    <row r="286" spans="1:26" ht="18" customHeight="1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5"/>
      <c r="P286" s="2"/>
      <c r="Q286" s="2"/>
      <c r="R286" s="2"/>
      <c r="S286" s="2"/>
      <c r="T286" s="21" t="s">
        <v>358</v>
      </c>
      <c r="U286" s="2"/>
      <c r="V286" s="2"/>
      <c r="W286" s="2"/>
      <c r="X286" s="2"/>
      <c r="Y286" s="2"/>
      <c r="Z286" s="2"/>
    </row>
    <row r="287" spans="1:26" ht="18" customHeight="1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5"/>
      <c r="P287" s="2"/>
      <c r="Q287" s="2"/>
      <c r="R287" s="2"/>
      <c r="S287" s="2"/>
      <c r="T287" s="21" t="s">
        <v>359</v>
      </c>
      <c r="U287" s="2"/>
      <c r="V287" s="2"/>
      <c r="W287" s="2"/>
      <c r="X287" s="2"/>
      <c r="Y287" s="2"/>
      <c r="Z287" s="2"/>
    </row>
    <row r="288" spans="1:26" ht="18" customHeight="1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5"/>
      <c r="P288" s="2"/>
      <c r="Q288" s="2"/>
      <c r="R288" s="2"/>
      <c r="S288" s="2"/>
      <c r="T288" s="21" t="s">
        <v>360</v>
      </c>
      <c r="U288" s="2"/>
      <c r="V288" s="2"/>
      <c r="W288" s="2"/>
      <c r="X288" s="2"/>
      <c r="Y288" s="2"/>
      <c r="Z288" s="2"/>
    </row>
    <row r="289" spans="1:26" ht="18" customHeight="1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5"/>
      <c r="P289" s="2"/>
      <c r="Q289" s="2"/>
      <c r="R289" s="2"/>
      <c r="S289" s="2"/>
      <c r="T289" s="21" t="s">
        <v>361</v>
      </c>
      <c r="U289" s="2"/>
      <c r="V289" s="2"/>
      <c r="W289" s="2"/>
      <c r="X289" s="2"/>
      <c r="Y289" s="2"/>
      <c r="Z289" s="2"/>
    </row>
    <row r="290" spans="1:26" ht="18" customHeight="1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5"/>
      <c r="P290" s="2"/>
      <c r="Q290" s="2"/>
      <c r="R290" s="2"/>
      <c r="S290" s="2"/>
      <c r="T290" s="21" t="s">
        <v>362</v>
      </c>
      <c r="U290" s="2"/>
      <c r="V290" s="2"/>
      <c r="W290" s="2"/>
      <c r="X290" s="2"/>
      <c r="Y290" s="2"/>
      <c r="Z290" s="2"/>
    </row>
    <row r="291" spans="1:26" ht="18" customHeight="1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5"/>
      <c r="P291" s="2"/>
      <c r="Q291" s="2"/>
      <c r="R291" s="2"/>
      <c r="S291" s="2"/>
      <c r="T291" s="21" t="s">
        <v>363</v>
      </c>
      <c r="U291" s="2"/>
      <c r="V291" s="2"/>
      <c r="W291" s="2"/>
      <c r="X291" s="2"/>
      <c r="Y291" s="2"/>
      <c r="Z291" s="2"/>
    </row>
    <row r="292" spans="1:26" ht="18" customHeight="1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5"/>
      <c r="P292" s="2"/>
      <c r="Q292" s="2"/>
      <c r="R292" s="2"/>
      <c r="S292" s="2"/>
      <c r="T292" s="21" t="s">
        <v>364</v>
      </c>
      <c r="U292" s="2"/>
      <c r="V292" s="2"/>
      <c r="W292" s="2"/>
      <c r="X292" s="2"/>
      <c r="Y292" s="2"/>
      <c r="Z292" s="2"/>
    </row>
    <row r="293" spans="1:26" ht="18" customHeight="1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5"/>
      <c r="P293" s="2"/>
      <c r="Q293" s="2"/>
      <c r="R293" s="2"/>
      <c r="S293" s="2"/>
      <c r="T293" s="21" t="s">
        <v>365</v>
      </c>
      <c r="U293" s="2"/>
      <c r="V293" s="2"/>
      <c r="W293" s="2"/>
      <c r="X293" s="2"/>
      <c r="Y293" s="2"/>
      <c r="Z293" s="2"/>
    </row>
    <row r="294" spans="1:26" ht="18" customHeight="1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5"/>
      <c r="P294" s="2"/>
      <c r="Q294" s="2"/>
      <c r="R294" s="2"/>
      <c r="S294" s="2"/>
      <c r="T294" s="21" t="s">
        <v>366</v>
      </c>
      <c r="U294" s="2"/>
      <c r="V294" s="2"/>
      <c r="W294" s="2"/>
      <c r="X294" s="2"/>
      <c r="Y294" s="2"/>
      <c r="Z294" s="2"/>
    </row>
    <row r="295" spans="1:26" ht="18" customHeight="1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5"/>
      <c r="P295" s="2"/>
      <c r="Q295" s="2"/>
      <c r="R295" s="2"/>
      <c r="S295" s="2"/>
      <c r="T295" s="21" t="s">
        <v>367</v>
      </c>
      <c r="U295" s="2"/>
      <c r="V295" s="2"/>
      <c r="W295" s="2"/>
      <c r="X295" s="2"/>
      <c r="Y295" s="2"/>
      <c r="Z295" s="2"/>
    </row>
    <row r="296" spans="1:26" ht="18" customHeight="1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5"/>
      <c r="P296" s="2"/>
      <c r="Q296" s="2"/>
      <c r="R296" s="2"/>
      <c r="S296" s="2"/>
      <c r="T296" s="21" t="s">
        <v>368</v>
      </c>
      <c r="U296" s="2"/>
      <c r="V296" s="2"/>
      <c r="W296" s="2"/>
      <c r="X296" s="2"/>
      <c r="Y296" s="2"/>
      <c r="Z296" s="2"/>
    </row>
    <row r="297" spans="1:26" ht="18" customHeight="1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5"/>
      <c r="P297" s="2"/>
      <c r="Q297" s="2"/>
      <c r="R297" s="2"/>
      <c r="S297" s="2"/>
      <c r="T297" s="21" t="s">
        <v>369</v>
      </c>
      <c r="U297" s="2"/>
      <c r="V297" s="2"/>
      <c r="W297" s="2"/>
      <c r="X297" s="2"/>
      <c r="Y297" s="2"/>
      <c r="Z297" s="2"/>
    </row>
    <row r="298" spans="1:26" ht="18" customHeight="1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5"/>
      <c r="P298" s="2"/>
      <c r="Q298" s="2"/>
      <c r="R298" s="2"/>
      <c r="S298" s="2"/>
      <c r="T298" s="21" t="s">
        <v>370</v>
      </c>
      <c r="U298" s="2"/>
      <c r="V298" s="2"/>
      <c r="W298" s="2"/>
      <c r="X298" s="2"/>
      <c r="Y298" s="2"/>
      <c r="Z298" s="2"/>
    </row>
    <row r="299" spans="1:26" ht="18" customHeight="1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5"/>
      <c r="P299" s="2"/>
      <c r="Q299" s="2"/>
      <c r="R299" s="2"/>
      <c r="S299" s="2"/>
      <c r="T299" s="21" t="s">
        <v>371</v>
      </c>
      <c r="U299" s="2"/>
      <c r="V299" s="2"/>
      <c r="W299" s="2"/>
      <c r="X299" s="2"/>
      <c r="Y299" s="2"/>
      <c r="Z299" s="2"/>
    </row>
    <row r="300" spans="1:26" ht="18" customHeight="1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5"/>
      <c r="P300" s="2"/>
      <c r="Q300" s="2"/>
      <c r="R300" s="2"/>
      <c r="S300" s="2"/>
      <c r="T300" s="21" t="s">
        <v>372</v>
      </c>
      <c r="U300" s="2"/>
      <c r="V300" s="2"/>
      <c r="W300" s="2"/>
      <c r="X300" s="2"/>
      <c r="Y300" s="2"/>
      <c r="Z300" s="2"/>
    </row>
    <row r="301" spans="1:26" ht="18" customHeight="1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5"/>
      <c r="P301" s="2"/>
      <c r="Q301" s="2"/>
      <c r="R301" s="2"/>
      <c r="S301" s="2"/>
      <c r="T301" s="21" t="s">
        <v>373</v>
      </c>
      <c r="U301" s="2"/>
      <c r="V301" s="2"/>
      <c r="W301" s="2"/>
      <c r="X301" s="2"/>
      <c r="Y301" s="2"/>
      <c r="Z301" s="2"/>
    </row>
    <row r="302" spans="1:26" ht="18" customHeight="1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5"/>
      <c r="P302" s="2"/>
      <c r="Q302" s="2"/>
      <c r="R302" s="2"/>
      <c r="S302" s="2"/>
      <c r="T302" s="21" t="s">
        <v>374</v>
      </c>
      <c r="U302" s="2"/>
      <c r="V302" s="2"/>
      <c r="W302" s="2"/>
      <c r="X302" s="2"/>
      <c r="Y302" s="2"/>
      <c r="Z302" s="2"/>
    </row>
    <row r="303" spans="1:26" ht="18" customHeight="1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5"/>
      <c r="P303" s="2"/>
      <c r="Q303" s="2"/>
      <c r="R303" s="2"/>
      <c r="S303" s="2"/>
      <c r="T303" s="21" t="s">
        <v>375</v>
      </c>
      <c r="U303" s="2"/>
      <c r="V303" s="2"/>
      <c r="W303" s="2"/>
      <c r="X303" s="2"/>
      <c r="Y303" s="2"/>
      <c r="Z303" s="2"/>
    </row>
    <row r="304" spans="1:26" ht="18" customHeight="1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5"/>
      <c r="P304" s="2"/>
      <c r="Q304" s="2"/>
      <c r="R304" s="2"/>
      <c r="S304" s="2"/>
      <c r="T304" s="21" t="s">
        <v>376</v>
      </c>
      <c r="U304" s="2"/>
      <c r="V304" s="2"/>
      <c r="W304" s="2"/>
      <c r="X304" s="2"/>
      <c r="Y304" s="2"/>
      <c r="Z304" s="2"/>
    </row>
    <row r="305" spans="1:26" ht="18" customHeight="1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5"/>
      <c r="P305" s="2"/>
      <c r="Q305" s="2"/>
      <c r="R305" s="2"/>
      <c r="S305" s="2"/>
      <c r="T305" s="21" t="s">
        <v>377</v>
      </c>
      <c r="U305" s="2"/>
      <c r="V305" s="2"/>
      <c r="W305" s="2"/>
      <c r="X305" s="2"/>
      <c r="Y305" s="2"/>
      <c r="Z305" s="2"/>
    </row>
    <row r="306" spans="1:26" ht="18" customHeight="1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5"/>
      <c r="P306" s="2"/>
      <c r="Q306" s="2"/>
      <c r="R306" s="2"/>
      <c r="S306" s="2"/>
      <c r="T306" s="21" t="s">
        <v>378</v>
      </c>
      <c r="U306" s="2"/>
      <c r="V306" s="2"/>
      <c r="W306" s="2"/>
      <c r="X306" s="2"/>
      <c r="Y306" s="2"/>
      <c r="Z306" s="2"/>
    </row>
    <row r="307" spans="1:26" ht="18" customHeight="1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5"/>
      <c r="P307" s="2"/>
      <c r="Q307" s="2"/>
      <c r="R307" s="2"/>
      <c r="S307" s="2"/>
      <c r="T307" s="21" t="s">
        <v>379</v>
      </c>
      <c r="U307" s="2"/>
      <c r="V307" s="2"/>
      <c r="W307" s="2"/>
      <c r="X307" s="2"/>
      <c r="Y307" s="2"/>
      <c r="Z307" s="2"/>
    </row>
    <row r="308" spans="1:26" ht="18" customHeight="1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5"/>
      <c r="P308" s="2"/>
      <c r="Q308" s="2"/>
      <c r="R308" s="2"/>
      <c r="S308" s="2"/>
      <c r="T308" s="21" t="s">
        <v>380</v>
      </c>
      <c r="U308" s="2"/>
      <c r="V308" s="2"/>
      <c r="W308" s="2"/>
      <c r="X308" s="2"/>
      <c r="Y308" s="2"/>
      <c r="Z308" s="2"/>
    </row>
    <row r="309" spans="1:26" ht="18" customHeight="1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5"/>
      <c r="P309" s="2"/>
      <c r="Q309" s="2"/>
      <c r="R309" s="2"/>
      <c r="S309" s="2"/>
      <c r="T309" s="21" t="s">
        <v>381</v>
      </c>
      <c r="U309" s="2"/>
      <c r="V309" s="2"/>
      <c r="W309" s="2"/>
      <c r="X309" s="2"/>
      <c r="Y309" s="2"/>
      <c r="Z309" s="2"/>
    </row>
    <row r="310" spans="1:26" ht="18" customHeight="1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5"/>
      <c r="P310" s="2"/>
      <c r="Q310" s="2"/>
      <c r="R310" s="2"/>
      <c r="S310" s="2"/>
      <c r="T310" s="21" t="s">
        <v>382</v>
      </c>
      <c r="U310" s="2"/>
      <c r="V310" s="2"/>
      <c r="W310" s="2"/>
      <c r="X310" s="2"/>
      <c r="Y310" s="2"/>
      <c r="Z310" s="2"/>
    </row>
    <row r="311" spans="1:26" ht="18" customHeight="1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5"/>
      <c r="P311" s="2"/>
      <c r="Q311" s="2"/>
      <c r="R311" s="2"/>
      <c r="S311" s="2"/>
      <c r="T311" s="21" t="s">
        <v>383</v>
      </c>
      <c r="U311" s="2"/>
      <c r="V311" s="2"/>
      <c r="W311" s="2"/>
      <c r="X311" s="2"/>
      <c r="Y311" s="2"/>
      <c r="Z311" s="2"/>
    </row>
    <row r="312" spans="1:26" ht="18" customHeight="1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5"/>
      <c r="P312" s="2"/>
      <c r="Q312" s="2"/>
      <c r="R312" s="2"/>
      <c r="S312" s="2"/>
      <c r="T312" s="21" t="s">
        <v>384</v>
      </c>
      <c r="U312" s="2"/>
      <c r="V312" s="2"/>
      <c r="W312" s="2"/>
      <c r="X312" s="2"/>
      <c r="Y312" s="2"/>
      <c r="Z312" s="2"/>
    </row>
    <row r="313" spans="1:26" ht="18" customHeight="1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5"/>
      <c r="P313" s="2"/>
      <c r="Q313" s="2"/>
      <c r="R313" s="2"/>
      <c r="S313" s="2"/>
      <c r="T313" s="21" t="s">
        <v>385</v>
      </c>
      <c r="U313" s="2"/>
      <c r="V313" s="2"/>
      <c r="W313" s="2"/>
      <c r="X313" s="2"/>
      <c r="Y313" s="2"/>
      <c r="Z313" s="2"/>
    </row>
    <row r="314" spans="1:26" ht="18" customHeight="1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5"/>
      <c r="P314" s="2"/>
      <c r="Q314" s="2"/>
      <c r="R314" s="2"/>
      <c r="S314" s="2"/>
      <c r="T314" s="21" t="s">
        <v>386</v>
      </c>
      <c r="U314" s="2"/>
      <c r="V314" s="2"/>
      <c r="W314" s="2"/>
      <c r="X314" s="2"/>
      <c r="Y314" s="2"/>
      <c r="Z314" s="2"/>
    </row>
    <row r="315" spans="1:26" ht="18" customHeight="1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5"/>
      <c r="P315" s="2"/>
      <c r="Q315" s="2"/>
      <c r="R315" s="2"/>
      <c r="S315" s="2"/>
      <c r="T315" s="21" t="s">
        <v>40</v>
      </c>
      <c r="U315" s="2"/>
      <c r="V315" s="2"/>
      <c r="W315" s="2"/>
      <c r="X315" s="2"/>
      <c r="Y315" s="2"/>
      <c r="Z315" s="2"/>
    </row>
    <row r="316" spans="1:26" ht="18" customHeight="1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5"/>
      <c r="P316" s="2"/>
      <c r="Q316" s="2"/>
      <c r="R316" s="2"/>
      <c r="S316" s="2"/>
      <c r="T316" s="21" t="s">
        <v>387</v>
      </c>
      <c r="U316" s="2"/>
      <c r="V316" s="2"/>
      <c r="W316" s="2"/>
      <c r="X316" s="2"/>
      <c r="Y316" s="2"/>
      <c r="Z316" s="2"/>
    </row>
    <row r="317" spans="1:26" ht="18" customHeight="1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5"/>
      <c r="P317" s="2"/>
      <c r="Q317" s="2"/>
      <c r="R317" s="2"/>
      <c r="S317" s="2"/>
      <c r="T317" s="21" t="s">
        <v>388</v>
      </c>
      <c r="U317" s="2"/>
      <c r="V317" s="2"/>
      <c r="W317" s="2"/>
      <c r="X317" s="2"/>
      <c r="Y317" s="2"/>
      <c r="Z317" s="2"/>
    </row>
    <row r="318" spans="1:26" ht="18" customHeight="1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5"/>
      <c r="P318" s="2"/>
      <c r="Q318" s="2"/>
      <c r="R318" s="2"/>
      <c r="S318" s="2"/>
      <c r="T318" s="21" t="s">
        <v>389</v>
      </c>
      <c r="U318" s="2"/>
      <c r="V318" s="2"/>
      <c r="W318" s="2"/>
      <c r="X318" s="2"/>
      <c r="Y318" s="2"/>
      <c r="Z318" s="2"/>
    </row>
    <row r="319" spans="1:26" ht="18" customHeight="1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5"/>
      <c r="P319" s="2"/>
      <c r="Q319" s="2"/>
      <c r="R319" s="2"/>
      <c r="S319" s="2"/>
      <c r="T319" s="21" t="s">
        <v>390</v>
      </c>
      <c r="U319" s="2"/>
      <c r="V319" s="2"/>
      <c r="W319" s="2"/>
      <c r="X319" s="2"/>
      <c r="Y319" s="2"/>
      <c r="Z319" s="2"/>
    </row>
    <row r="320" spans="1:26" ht="18" customHeight="1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5"/>
      <c r="P320" s="2"/>
      <c r="Q320" s="2"/>
      <c r="R320" s="2"/>
      <c r="S320" s="2"/>
      <c r="T320" s="21" t="s">
        <v>391</v>
      </c>
      <c r="U320" s="2"/>
      <c r="V320" s="2"/>
      <c r="W320" s="2"/>
      <c r="X320" s="2"/>
      <c r="Y320" s="2"/>
      <c r="Z320" s="2"/>
    </row>
    <row r="321" spans="1:26" ht="18" customHeight="1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5"/>
      <c r="P321" s="2"/>
      <c r="Q321" s="2"/>
      <c r="R321" s="2"/>
      <c r="S321" s="2"/>
      <c r="T321" s="21" t="s">
        <v>392</v>
      </c>
      <c r="U321" s="2"/>
      <c r="V321" s="2"/>
      <c r="W321" s="2"/>
      <c r="X321" s="2"/>
      <c r="Y321" s="2"/>
      <c r="Z321" s="2"/>
    </row>
    <row r="322" spans="1:26" ht="18" customHeight="1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5"/>
      <c r="P322" s="2"/>
      <c r="Q322" s="2"/>
      <c r="R322" s="2"/>
      <c r="S322" s="2"/>
      <c r="T322" s="21" t="s">
        <v>393</v>
      </c>
      <c r="U322" s="2"/>
      <c r="V322" s="2"/>
      <c r="W322" s="2"/>
      <c r="X322" s="2"/>
      <c r="Y322" s="2"/>
      <c r="Z322" s="2"/>
    </row>
    <row r="323" spans="1:26" ht="18" customHeight="1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5"/>
      <c r="P323" s="2"/>
      <c r="Q323" s="2"/>
      <c r="R323" s="2"/>
      <c r="S323" s="2"/>
      <c r="T323" s="21" t="s">
        <v>394</v>
      </c>
      <c r="U323" s="2"/>
      <c r="V323" s="2"/>
      <c r="W323" s="2"/>
      <c r="X323" s="2"/>
      <c r="Y323" s="2"/>
      <c r="Z323" s="2"/>
    </row>
    <row r="324" spans="1:26" ht="18" customHeight="1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5"/>
      <c r="P324" s="2"/>
      <c r="Q324" s="2"/>
      <c r="R324" s="2"/>
      <c r="S324" s="2"/>
      <c r="T324" s="21" t="s">
        <v>395</v>
      </c>
      <c r="U324" s="2"/>
      <c r="V324" s="2"/>
      <c r="W324" s="2"/>
      <c r="X324" s="2"/>
      <c r="Y324" s="2"/>
      <c r="Z324" s="2"/>
    </row>
    <row r="325" spans="1:26" ht="18" customHeight="1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5"/>
      <c r="P325" s="2"/>
      <c r="Q325" s="2"/>
      <c r="R325" s="2"/>
      <c r="S325" s="2"/>
      <c r="T325" s="21" t="s">
        <v>396</v>
      </c>
      <c r="U325" s="2"/>
      <c r="V325" s="2"/>
      <c r="W325" s="2"/>
      <c r="X325" s="2"/>
      <c r="Y325" s="2"/>
      <c r="Z325" s="2"/>
    </row>
    <row r="326" spans="1:26" ht="18" customHeight="1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5"/>
      <c r="P326" s="2"/>
      <c r="Q326" s="2"/>
      <c r="R326" s="2"/>
      <c r="S326" s="2"/>
      <c r="T326" s="21" t="s">
        <v>397</v>
      </c>
      <c r="U326" s="2"/>
      <c r="V326" s="2"/>
      <c r="W326" s="2"/>
      <c r="X326" s="2"/>
      <c r="Y326" s="2"/>
      <c r="Z326" s="2"/>
    </row>
    <row r="327" spans="1:26" ht="18" customHeight="1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5"/>
      <c r="P327" s="2"/>
      <c r="Q327" s="2"/>
      <c r="R327" s="2"/>
      <c r="S327" s="2"/>
      <c r="T327" s="21" t="s">
        <v>398</v>
      </c>
      <c r="U327" s="2"/>
      <c r="V327" s="2"/>
      <c r="W327" s="2"/>
      <c r="X327" s="2"/>
      <c r="Y327" s="2"/>
      <c r="Z327" s="2"/>
    </row>
    <row r="328" spans="1:26" ht="18" customHeight="1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5"/>
      <c r="P328" s="2"/>
      <c r="Q328" s="2"/>
      <c r="R328" s="2"/>
      <c r="S328" s="2"/>
      <c r="T328" s="21" t="s">
        <v>399</v>
      </c>
      <c r="U328" s="2"/>
      <c r="V328" s="2"/>
      <c r="W328" s="2"/>
      <c r="X328" s="2"/>
      <c r="Y328" s="2"/>
      <c r="Z328" s="2"/>
    </row>
    <row r="329" spans="1:26" ht="18" customHeight="1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5"/>
      <c r="P329" s="2"/>
      <c r="Q329" s="2"/>
      <c r="R329" s="2"/>
      <c r="S329" s="2"/>
      <c r="T329" s="21" t="s">
        <v>400</v>
      </c>
      <c r="U329" s="2"/>
      <c r="V329" s="2"/>
      <c r="W329" s="2"/>
      <c r="X329" s="2"/>
      <c r="Y329" s="2"/>
      <c r="Z329" s="2"/>
    </row>
    <row r="330" spans="1:26" ht="18" customHeight="1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5"/>
      <c r="P330" s="2"/>
      <c r="Q330" s="2"/>
      <c r="R330" s="2"/>
      <c r="S330" s="2"/>
      <c r="T330" s="21" t="s">
        <v>401</v>
      </c>
      <c r="U330" s="2"/>
      <c r="V330" s="2"/>
      <c r="W330" s="2"/>
      <c r="X330" s="2"/>
      <c r="Y330" s="2"/>
      <c r="Z330" s="2"/>
    </row>
    <row r="331" spans="1:26" ht="18" customHeight="1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5"/>
      <c r="P331" s="2"/>
      <c r="Q331" s="2"/>
      <c r="R331" s="2"/>
      <c r="S331" s="2"/>
      <c r="T331" s="21" t="s">
        <v>402</v>
      </c>
      <c r="U331" s="2"/>
      <c r="V331" s="2"/>
      <c r="W331" s="2"/>
      <c r="X331" s="2"/>
      <c r="Y331" s="2"/>
      <c r="Z331" s="2"/>
    </row>
    <row r="332" spans="1:26" ht="18" customHeight="1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5"/>
      <c r="P332" s="2"/>
      <c r="Q332" s="2"/>
      <c r="R332" s="2"/>
      <c r="S332" s="2"/>
      <c r="T332" s="21" t="s">
        <v>403</v>
      </c>
      <c r="U332" s="2"/>
      <c r="V332" s="2"/>
      <c r="W332" s="2"/>
      <c r="X332" s="2"/>
      <c r="Y332" s="2"/>
      <c r="Z332" s="2"/>
    </row>
    <row r="333" spans="1:26" ht="18" customHeight="1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5"/>
      <c r="P333" s="2"/>
      <c r="Q333" s="2"/>
      <c r="R333" s="2"/>
      <c r="S333" s="2"/>
      <c r="T333" s="21" t="s">
        <v>404</v>
      </c>
      <c r="U333" s="2"/>
      <c r="V333" s="2"/>
      <c r="W333" s="2"/>
      <c r="X333" s="2"/>
      <c r="Y333" s="2"/>
      <c r="Z333" s="2"/>
    </row>
    <row r="334" spans="1:26" ht="18" customHeight="1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5"/>
      <c r="P334" s="2"/>
      <c r="Q334" s="2"/>
      <c r="R334" s="2"/>
      <c r="S334" s="2"/>
      <c r="T334" s="21" t="s">
        <v>405</v>
      </c>
      <c r="U334" s="2"/>
      <c r="V334" s="2"/>
      <c r="W334" s="2"/>
      <c r="X334" s="2"/>
      <c r="Y334" s="2"/>
      <c r="Z334" s="2"/>
    </row>
    <row r="335" spans="1:26" ht="18" customHeight="1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5"/>
      <c r="P335" s="2"/>
      <c r="Q335" s="2"/>
      <c r="R335" s="2"/>
      <c r="S335" s="2"/>
      <c r="T335" s="21" t="s">
        <v>406</v>
      </c>
      <c r="U335" s="2"/>
      <c r="V335" s="2"/>
      <c r="W335" s="2"/>
      <c r="X335" s="2"/>
      <c r="Y335" s="2"/>
      <c r="Z335" s="2"/>
    </row>
    <row r="336" spans="1:26" ht="18" customHeight="1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5"/>
      <c r="P336" s="2"/>
      <c r="Q336" s="2"/>
      <c r="R336" s="2"/>
      <c r="S336" s="2"/>
      <c r="T336" s="21" t="s">
        <v>407</v>
      </c>
      <c r="U336" s="2"/>
      <c r="V336" s="2"/>
      <c r="W336" s="2"/>
      <c r="X336" s="2"/>
      <c r="Y336" s="2"/>
      <c r="Z336" s="2"/>
    </row>
    <row r="337" spans="1:26" ht="18" customHeight="1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5"/>
      <c r="P337" s="2"/>
      <c r="Q337" s="2"/>
      <c r="R337" s="2"/>
      <c r="S337" s="2"/>
      <c r="T337" s="21" t="s">
        <v>408</v>
      </c>
      <c r="U337" s="2"/>
      <c r="V337" s="2"/>
      <c r="W337" s="2"/>
      <c r="X337" s="2"/>
      <c r="Y337" s="2"/>
      <c r="Z337" s="2"/>
    </row>
    <row r="338" spans="1:26" ht="18" customHeight="1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5"/>
      <c r="P338" s="2"/>
      <c r="Q338" s="2"/>
      <c r="R338" s="2"/>
      <c r="S338" s="2"/>
      <c r="T338" s="21" t="s">
        <v>409</v>
      </c>
      <c r="U338" s="2"/>
      <c r="V338" s="2"/>
      <c r="W338" s="2"/>
      <c r="X338" s="2"/>
      <c r="Y338" s="2"/>
      <c r="Z338" s="2"/>
    </row>
    <row r="339" spans="1:26" ht="18" customHeight="1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5"/>
      <c r="P339" s="2"/>
      <c r="Q339" s="2"/>
      <c r="R339" s="2"/>
      <c r="S339" s="2"/>
      <c r="T339" s="21" t="s">
        <v>410</v>
      </c>
      <c r="U339" s="2"/>
      <c r="V339" s="2"/>
      <c r="W339" s="2"/>
      <c r="X339" s="2"/>
      <c r="Y339" s="2"/>
      <c r="Z339" s="2"/>
    </row>
    <row r="340" spans="1:26" ht="18" customHeight="1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5"/>
      <c r="P340" s="2"/>
      <c r="Q340" s="2"/>
      <c r="R340" s="2"/>
      <c r="S340" s="2"/>
      <c r="T340" s="21" t="s">
        <v>30</v>
      </c>
      <c r="U340" s="2"/>
      <c r="V340" s="2"/>
      <c r="W340" s="2"/>
      <c r="X340" s="2"/>
      <c r="Y340" s="2"/>
      <c r="Z340" s="2"/>
    </row>
    <row r="341" spans="1:26" ht="18" customHeight="1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5"/>
      <c r="P341" s="2"/>
      <c r="Q341" s="2"/>
      <c r="R341" s="2"/>
      <c r="S341" s="2"/>
      <c r="T341" s="21" t="s">
        <v>411</v>
      </c>
      <c r="U341" s="2"/>
      <c r="V341" s="2"/>
      <c r="W341" s="2"/>
      <c r="X341" s="2"/>
      <c r="Y341" s="2"/>
      <c r="Z341" s="2"/>
    </row>
    <row r="342" spans="1:26" ht="18" customHeight="1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5"/>
      <c r="P342" s="2"/>
      <c r="Q342" s="2"/>
      <c r="R342" s="2"/>
      <c r="S342" s="2"/>
      <c r="T342" s="21" t="s">
        <v>412</v>
      </c>
      <c r="U342" s="2"/>
      <c r="V342" s="2"/>
      <c r="W342" s="2"/>
      <c r="X342" s="2"/>
      <c r="Y342" s="2"/>
      <c r="Z342" s="2"/>
    </row>
    <row r="343" spans="1:26" ht="18" customHeight="1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5"/>
      <c r="P343" s="2"/>
      <c r="Q343" s="2"/>
      <c r="R343" s="2"/>
      <c r="S343" s="2"/>
      <c r="T343" s="21" t="s">
        <v>413</v>
      </c>
      <c r="U343" s="2"/>
      <c r="V343" s="2"/>
      <c r="W343" s="2"/>
      <c r="X343" s="2"/>
      <c r="Y343" s="2"/>
      <c r="Z343" s="2"/>
    </row>
    <row r="344" spans="1:26" ht="18" customHeight="1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5"/>
      <c r="P344" s="2"/>
      <c r="Q344" s="2"/>
      <c r="R344" s="2"/>
      <c r="S344" s="2"/>
      <c r="T344" s="21" t="s">
        <v>414</v>
      </c>
      <c r="U344" s="2"/>
      <c r="V344" s="2"/>
      <c r="W344" s="2"/>
      <c r="X344" s="2"/>
      <c r="Y344" s="2"/>
      <c r="Z344" s="2"/>
    </row>
    <row r="345" spans="1:26" ht="18" customHeight="1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5"/>
      <c r="P345" s="2"/>
      <c r="Q345" s="2"/>
      <c r="R345" s="2"/>
      <c r="S345" s="2"/>
      <c r="T345" s="21" t="s">
        <v>415</v>
      </c>
      <c r="U345" s="2"/>
      <c r="V345" s="2"/>
      <c r="W345" s="2"/>
      <c r="X345" s="2"/>
      <c r="Y345" s="2"/>
      <c r="Z345" s="2"/>
    </row>
    <row r="346" spans="1:26" ht="18" customHeight="1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5"/>
      <c r="P346" s="2"/>
      <c r="Q346" s="2"/>
      <c r="R346" s="2"/>
      <c r="S346" s="2"/>
      <c r="T346" s="21" t="s">
        <v>416</v>
      </c>
      <c r="U346" s="2"/>
      <c r="V346" s="2"/>
      <c r="W346" s="2"/>
      <c r="X346" s="2"/>
      <c r="Y346" s="2"/>
      <c r="Z346" s="2"/>
    </row>
    <row r="347" spans="1:26" ht="18" customHeight="1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5"/>
      <c r="P347" s="2"/>
      <c r="Q347" s="2"/>
      <c r="R347" s="2"/>
      <c r="S347" s="2"/>
      <c r="T347" s="21" t="s">
        <v>417</v>
      </c>
      <c r="U347" s="2"/>
      <c r="V347" s="2"/>
      <c r="W347" s="2"/>
      <c r="X347" s="2"/>
      <c r="Y347" s="2"/>
      <c r="Z347" s="2"/>
    </row>
    <row r="348" spans="1:26" ht="18" customHeight="1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5"/>
      <c r="P348" s="2"/>
      <c r="Q348" s="2"/>
      <c r="R348" s="2"/>
      <c r="S348" s="2"/>
      <c r="T348" s="21" t="s">
        <v>418</v>
      </c>
      <c r="U348" s="2"/>
      <c r="V348" s="2"/>
      <c r="W348" s="2"/>
      <c r="X348" s="2"/>
      <c r="Y348" s="2"/>
      <c r="Z348" s="2"/>
    </row>
    <row r="349" spans="1:26" ht="18" customHeight="1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5"/>
      <c r="P349" s="2"/>
      <c r="Q349" s="2"/>
      <c r="R349" s="2"/>
      <c r="S349" s="2"/>
      <c r="T349" s="21" t="s">
        <v>419</v>
      </c>
      <c r="U349" s="2"/>
      <c r="V349" s="2"/>
      <c r="W349" s="2"/>
      <c r="X349" s="2"/>
      <c r="Y349" s="2"/>
      <c r="Z349" s="2"/>
    </row>
    <row r="350" spans="1:26" ht="18" customHeight="1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5"/>
      <c r="P350" s="2"/>
      <c r="Q350" s="2"/>
      <c r="R350" s="2"/>
      <c r="S350" s="2"/>
      <c r="T350" s="21" t="s">
        <v>420</v>
      </c>
      <c r="U350" s="2"/>
      <c r="V350" s="2"/>
      <c r="W350" s="2"/>
      <c r="X350" s="2"/>
      <c r="Y350" s="2"/>
      <c r="Z350" s="2"/>
    </row>
    <row r="351" spans="1:26" ht="18" customHeight="1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5"/>
      <c r="P351" s="2"/>
      <c r="Q351" s="2"/>
      <c r="R351" s="2"/>
      <c r="S351" s="2"/>
      <c r="T351" s="21" t="s">
        <v>421</v>
      </c>
      <c r="U351" s="2"/>
      <c r="V351" s="2"/>
      <c r="W351" s="2"/>
      <c r="X351" s="2"/>
      <c r="Y351" s="2"/>
      <c r="Z351" s="2"/>
    </row>
    <row r="352" spans="1:26" ht="18" customHeight="1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5"/>
      <c r="P352" s="2"/>
      <c r="Q352" s="2"/>
      <c r="R352" s="2"/>
      <c r="S352" s="2"/>
      <c r="T352" s="21" t="s">
        <v>422</v>
      </c>
      <c r="U352" s="2"/>
      <c r="V352" s="2"/>
      <c r="W352" s="2"/>
      <c r="X352" s="2"/>
      <c r="Y352" s="2"/>
      <c r="Z352" s="2"/>
    </row>
    <row r="353" spans="1:26" ht="18" customHeight="1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5"/>
      <c r="P353" s="2"/>
      <c r="Q353" s="2"/>
      <c r="R353" s="2"/>
      <c r="S353" s="2"/>
      <c r="T353" s="21" t="s">
        <v>423</v>
      </c>
      <c r="U353" s="2"/>
      <c r="V353" s="2"/>
      <c r="W353" s="2"/>
      <c r="X353" s="2"/>
      <c r="Y353" s="2"/>
      <c r="Z353" s="2"/>
    </row>
    <row r="354" spans="1:26" ht="18" customHeight="1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5"/>
      <c r="P354" s="2"/>
      <c r="Q354" s="2"/>
      <c r="R354" s="2"/>
      <c r="S354" s="2"/>
      <c r="T354" s="21" t="s">
        <v>424</v>
      </c>
      <c r="U354" s="2"/>
      <c r="V354" s="2"/>
      <c r="W354" s="2"/>
      <c r="X354" s="2"/>
      <c r="Y354" s="2"/>
      <c r="Z354" s="2"/>
    </row>
    <row r="355" spans="1:26" ht="18" customHeight="1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5"/>
      <c r="P355" s="2"/>
      <c r="Q355" s="2"/>
      <c r="R355" s="2"/>
      <c r="S355" s="2"/>
      <c r="T355" s="21" t="s">
        <v>425</v>
      </c>
      <c r="U355" s="2"/>
      <c r="V355" s="2"/>
      <c r="W355" s="2"/>
      <c r="X355" s="2"/>
      <c r="Y355" s="2"/>
      <c r="Z355" s="2"/>
    </row>
    <row r="356" spans="1:26" ht="18" customHeight="1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5"/>
      <c r="P356" s="2"/>
      <c r="Q356" s="2"/>
      <c r="R356" s="2"/>
      <c r="S356" s="2"/>
      <c r="T356" s="21" t="s">
        <v>426</v>
      </c>
      <c r="U356" s="2"/>
      <c r="V356" s="2"/>
      <c r="W356" s="2"/>
      <c r="X356" s="2"/>
      <c r="Y356" s="2"/>
      <c r="Z356" s="2"/>
    </row>
    <row r="357" spans="1:26" ht="18" customHeight="1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5"/>
      <c r="P357" s="2"/>
      <c r="Q357" s="2"/>
      <c r="R357" s="2"/>
      <c r="S357" s="2"/>
      <c r="T357" s="21" t="s">
        <v>427</v>
      </c>
      <c r="U357" s="2"/>
      <c r="V357" s="2"/>
      <c r="W357" s="2"/>
      <c r="X357" s="2"/>
      <c r="Y357" s="2"/>
      <c r="Z357" s="2"/>
    </row>
    <row r="358" spans="1:26" ht="18" customHeight="1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5"/>
      <c r="P358" s="2"/>
      <c r="Q358" s="2"/>
      <c r="R358" s="2"/>
      <c r="S358" s="2"/>
      <c r="T358" s="21" t="s">
        <v>428</v>
      </c>
      <c r="U358" s="2"/>
      <c r="V358" s="2"/>
      <c r="W358" s="2"/>
      <c r="X358" s="2"/>
      <c r="Y358" s="2"/>
      <c r="Z358" s="2"/>
    </row>
    <row r="359" spans="1:26" ht="18" customHeight="1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5"/>
      <c r="P359" s="2"/>
      <c r="Q359" s="2"/>
      <c r="R359" s="2"/>
      <c r="S359" s="2"/>
      <c r="T359" s="21" t="s">
        <v>429</v>
      </c>
      <c r="U359" s="2"/>
      <c r="V359" s="2"/>
      <c r="W359" s="2"/>
      <c r="X359" s="2"/>
      <c r="Y359" s="2"/>
      <c r="Z359" s="2"/>
    </row>
    <row r="360" spans="1:26" ht="18" customHeight="1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5"/>
      <c r="P360" s="2"/>
      <c r="Q360" s="2"/>
      <c r="R360" s="2"/>
      <c r="S360" s="2"/>
      <c r="T360" s="21" t="s">
        <v>430</v>
      </c>
      <c r="U360" s="2"/>
      <c r="V360" s="2"/>
      <c r="W360" s="2"/>
      <c r="X360" s="2"/>
      <c r="Y360" s="2"/>
      <c r="Z360" s="2"/>
    </row>
    <row r="361" spans="1:26" ht="18" customHeight="1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5"/>
      <c r="P361" s="2"/>
      <c r="Q361" s="2"/>
      <c r="R361" s="2"/>
      <c r="S361" s="2"/>
      <c r="T361" s="21" t="s">
        <v>431</v>
      </c>
      <c r="U361" s="2"/>
      <c r="V361" s="2"/>
      <c r="W361" s="2"/>
      <c r="X361" s="2"/>
      <c r="Y361" s="2"/>
      <c r="Z361" s="2"/>
    </row>
    <row r="362" spans="1:26" ht="18" customHeight="1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5"/>
      <c r="P362" s="2"/>
      <c r="Q362" s="2"/>
      <c r="R362" s="2"/>
      <c r="S362" s="2"/>
      <c r="T362" s="21" t="s">
        <v>432</v>
      </c>
      <c r="U362" s="2"/>
      <c r="V362" s="2"/>
      <c r="W362" s="2"/>
      <c r="X362" s="2"/>
      <c r="Y362" s="2"/>
      <c r="Z362" s="2"/>
    </row>
    <row r="363" spans="1:26" ht="18" customHeight="1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5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8" customHeight="1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5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8" customHeight="1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5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8" customHeight="1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5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8" customHeight="1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5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8" customHeight="1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5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8" customHeight="1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5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8" customHeight="1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5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8" customHeight="1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5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8" customHeight="1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8" customHeight="1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8" customHeight="1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8" customHeight="1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8" customHeight="1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8" customHeight="1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8" customHeight="1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8" customHeight="1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8" customHeight="1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8" customHeight="1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8" customHeight="1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8" customHeight="1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8" customHeight="1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8" customHeight="1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8" customHeight="1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8" customHeight="1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8" customHeight="1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8" customHeight="1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8" customHeight="1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8" customHeight="1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8" customHeight="1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8" customHeight="1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8" customHeight="1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8" customHeight="1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8" customHeight="1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8" customHeight="1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8" customHeight="1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8" customHeight="1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8" customHeight="1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8" customHeight="1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8" customHeight="1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8" customHeight="1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8" customHeight="1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8" customHeight="1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8" customHeight="1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8" customHeight="1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8" customHeight="1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8" customHeight="1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8" customHeight="1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8" customHeight="1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8" customHeight="1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8" customHeight="1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8" customHeight="1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8" customHeight="1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8" customHeight="1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8" customHeight="1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8" customHeight="1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8" customHeight="1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8" customHeight="1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8" customHeight="1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8" customHeight="1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8" customHeight="1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8" customHeight="1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8" customHeight="1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8" customHeight="1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8" customHeight="1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8" customHeight="1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8" customHeight="1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8" customHeight="1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8" customHeight="1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8" customHeight="1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8" customHeight="1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8" customHeight="1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8" customHeight="1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8" customHeight="1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8" customHeight="1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8" customHeight="1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8" customHeight="1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8" customHeight="1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8" customHeight="1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8" customHeight="1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8" customHeight="1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8" customHeight="1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8" customHeight="1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8" customHeight="1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8" customHeight="1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8" customHeight="1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8" customHeight="1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8" customHeight="1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8" customHeight="1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8" customHeight="1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8" customHeight="1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8" customHeight="1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8" customHeight="1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8" customHeight="1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8" customHeight="1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8" customHeight="1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8" customHeight="1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8" customHeight="1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8" customHeight="1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8" customHeight="1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8" customHeight="1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8" customHeight="1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8" customHeight="1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8" customHeight="1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8" customHeight="1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8" customHeight="1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8" customHeight="1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8" customHeight="1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8" customHeight="1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8" customHeight="1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8" customHeight="1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8" customHeight="1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8" customHeight="1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8" customHeight="1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8" customHeight="1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8" customHeight="1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8" customHeight="1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8" customHeight="1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8" customHeight="1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8" customHeight="1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8" customHeight="1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8" customHeight="1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8" customHeight="1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8" customHeight="1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8" customHeight="1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8" customHeight="1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8" customHeight="1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8" customHeight="1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8" customHeight="1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8" customHeight="1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8" customHeight="1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8" customHeight="1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8" customHeight="1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8" customHeight="1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8" customHeight="1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8" customHeight="1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8" customHeight="1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8" customHeight="1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8" customHeight="1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8" customHeight="1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8" customHeight="1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8" customHeight="1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8" customHeight="1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8" customHeight="1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8" customHeight="1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8" customHeight="1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8" customHeight="1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8" customHeight="1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8" customHeight="1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8" customHeight="1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8" customHeight="1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8" customHeight="1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8" customHeight="1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8" customHeight="1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8" customHeight="1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8" customHeight="1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8" customHeight="1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8" customHeight="1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8" customHeight="1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8" customHeight="1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8" customHeight="1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8" customHeight="1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8" customHeight="1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8" customHeight="1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8" customHeight="1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8" customHeight="1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8" customHeight="1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8" customHeight="1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8" customHeight="1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8" customHeight="1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8" customHeight="1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8" customHeight="1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8" customHeight="1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8" customHeight="1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8" customHeight="1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8" customHeight="1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8" customHeight="1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8" customHeight="1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8" customHeight="1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8" customHeight="1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8" customHeight="1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8" customHeight="1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8" customHeight="1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8" customHeight="1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8" customHeight="1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8" customHeight="1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8" customHeight="1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8" customHeight="1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8" customHeight="1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8" customHeight="1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8" customHeight="1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8" customHeight="1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8" customHeight="1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8" customHeight="1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8" customHeight="1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8" customHeight="1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8" customHeight="1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8" customHeight="1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8" customHeight="1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8" customHeight="1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8" customHeight="1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8" customHeight="1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8" customHeight="1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8" customHeight="1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8" customHeight="1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8" customHeight="1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8" customHeight="1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8" customHeight="1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8" customHeight="1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8" customHeight="1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8" customHeight="1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8" customHeight="1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8" customHeight="1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8" customHeight="1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8" customHeight="1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8" customHeight="1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8" customHeight="1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8" customHeight="1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8" customHeight="1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8" customHeight="1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8" customHeight="1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8" customHeight="1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8" customHeight="1" x14ac:dyDescent="0.2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8" customHeight="1" x14ac:dyDescent="0.2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8" customHeight="1" x14ac:dyDescent="0.2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8" customHeight="1" x14ac:dyDescent="0.2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8" customHeight="1" x14ac:dyDescent="0.2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8" customHeight="1" x14ac:dyDescent="0.2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8" customHeight="1" x14ac:dyDescent="0.2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8" customHeight="1" x14ac:dyDescent="0.2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8" customHeight="1" x14ac:dyDescent="0.2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8" customHeight="1" x14ac:dyDescent="0.2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8" customHeight="1" x14ac:dyDescent="0.2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8" customHeight="1" x14ac:dyDescent="0.2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8" customHeight="1" x14ac:dyDescent="0.2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8" customHeight="1" x14ac:dyDescent="0.2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8" customHeight="1" x14ac:dyDescent="0.2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8" customHeight="1" x14ac:dyDescent="0.2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8" customHeight="1" x14ac:dyDescent="0.2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8" customHeight="1" x14ac:dyDescent="0.2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8" customHeight="1" x14ac:dyDescent="0.2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8" customHeight="1" x14ac:dyDescent="0.2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8" customHeight="1" x14ac:dyDescent="0.2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8" customHeight="1" x14ac:dyDescent="0.2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8" customHeight="1" x14ac:dyDescent="0.2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8" customHeight="1" x14ac:dyDescent="0.2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8" customHeight="1" x14ac:dyDescent="0.2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8" customHeight="1" x14ac:dyDescent="0.2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8" customHeight="1" x14ac:dyDescent="0.2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8" customHeight="1" x14ac:dyDescent="0.2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8" customHeight="1" x14ac:dyDescent="0.2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8" customHeight="1" x14ac:dyDescent="0.2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8" customHeight="1" x14ac:dyDescent="0.2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8" customHeight="1" x14ac:dyDescent="0.2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8" customHeight="1" x14ac:dyDescent="0.2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8" customHeight="1" x14ac:dyDescent="0.2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8" customHeight="1" x14ac:dyDescent="0.2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8" customHeight="1" x14ac:dyDescent="0.2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8" customHeight="1" x14ac:dyDescent="0.2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8" customHeight="1" x14ac:dyDescent="0.2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8" customHeight="1" x14ac:dyDescent="0.2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8" customHeight="1" x14ac:dyDescent="0.2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8" customHeight="1" x14ac:dyDescent="0.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8" customHeight="1" x14ac:dyDescent="0.2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8" customHeight="1" x14ac:dyDescent="0.2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8" customHeight="1" x14ac:dyDescent="0.2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8" customHeight="1" x14ac:dyDescent="0.2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8" customHeight="1" x14ac:dyDescent="0.2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8" customHeight="1" x14ac:dyDescent="0.2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8" customHeight="1" x14ac:dyDescent="0.2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8" customHeight="1" x14ac:dyDescent="0.2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8" customHeight="1" x14ac:dyDescent="0.2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8" customHeight="1" x14ac:dyDescent="0.2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8" customHeight="1" x14ac:dyDescent="0.2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8" customHeight="1" x14ac:dyDescent="0.2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8" customHeight="1" x14ac:dyDescent="0.2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8" customHeight="1" x14ac:dyDescent="0.2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8" customHeight="1" x14ac:dyDescent="0.2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8" customHeight="1" x14ac:dyDescent="0.2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8" customHeight="1" x14ac:dyDescent="0.2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8" customHeight="1" x14ac:dyDescent="0.2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8" customHeight="1" x14ac:dyDescent="0.2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8" customHeight="1" x14ac:dyDescent="0.2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8" customHeight="1" x14ac:dyDescent="0.2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8" customHeight="1" x14ac:dyDescent="0.2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8" customHeight="1" x14ac:dyDescent="0.2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8" customHeight="1" x14ac:dyDescent="0.2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8" customHeight="1" x14ac:dyDescent="0.2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8" customHeight="1" x14ac:dyDescent="0.2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8" customHeight="1" x14ac:dyDescent="0.2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8" customHeight="1" x14ac:dyDescent="0.2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8" customHeight="1" x14ac:dyDescent="0.2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8" customHeight="1" x14ac:dyDescent="0.2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8" customHeight="1" x14ac:dyDescent="0.2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8" customHeight="1" x14ac:dyDescent="0.2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8" customHeight="1" x14ac:dyDescent="0.2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8" customHeight="1" x14ac:dyDescent="0.2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8" customHeight="1" x14ac:dyDescent="0.2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8" customHeight="1" x14ac:dyDescent="0.2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8" customHeight="1" x14ac:dyDescent="0.2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8" customHeight="1" x14ac:dyDescent="0.2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8" customHeight="1" x14ac:dyDescent="0.2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8" customHeight="1" x14ac:dyDescent="0.2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8" customHeight="1" x14ac:dyDescent="0.2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8" customHeight="1" x14ac:dyDescent="0.2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8" customHeight="1" x14ac:dyDescent="0.2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8" customHeight="1" x14ac:dyDescent="0.2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8" customHeight="1" x14ac:dyDescent="0.2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8" customHeight="1" x14ac:dyDescent="0.2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8" customHeight="1" x14ac:dyDescent="0.2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8" customHeight="1" x14ac:dyDescent="0.2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8" customHeight="1" x14ac:dyDescent="0.2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8" customHeight="1" x14ac:dyDescent="0.2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8" customHeight="1" x14ac:dyDescent="0.2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8" customHeight="1" x14ac:dyDescent="0.2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8" customHeight="1" x14ac:dyDescent="0.2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8" customHeight="1" x14ac:dyDescent="0.2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8" customHeight="1" x14ac:dyDescent="0.2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8" customHeight="1" x14ac:dyDescent="0.2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8" customHeight="1" x14ac:dyDescent="0.2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8" customHeight="1" x14ac:dyDescent="0.2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8" customHeight="1" x14ac:dyDescent="0.2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8" customHeight="1" x14ac:dyDescent="0.2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8" customHeight="1" x14ac:dyDescent="0.2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8" customHeight="1" x14ac:dyDescent="0.2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8" customHeight="1" x14ac:dyDescent="0.2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8" customHeight="1" x14ac:dyDescent="0.2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8" customHeight="1" x14ac:dyDescent="0.2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8" customHeight="1" x14ac:dyDescent="0.2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8" customHeight="1" x14ac:dyDescent="0.2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8" customHeight="1" x14ac:dyDescent="0.2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8" customHeight="1" x14ac:dyDescent="0.2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8" customHeight="1" x14ac:dyDescent="0.2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8" customHeight="1" x14ac:dyDescent="0.2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8" customHeight="1" x14ac:dyDescent="0.2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8" customHeight="1" x14ac:dyDescent="0.2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8" customHeight="1" x14ac:dyDescent="0.2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8" customHeight="1" x14ac:dyDescent="0.2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8" customHeight="1" x14ac:dyDescent="0.2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8" customHeight="1" x14ac:dyDescent="0.2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8" customHeight="1" x14ac:dyDescent="0.2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8" customHeight="1" x14ac:dyDescent="0.2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8" customHeight="1" x14ac:dyDescent="0.2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8" customHeight="1" x14ac:dyDescent="0.2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8" customHeight="1" x14ac:dyDescent="0.2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8" customHeight="1" x14ac:dyDescent="0.2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8" customHeight="1" x14ac:dyDescent="0.2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8" customHeight="1" x14ac:dyDescent="0.2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8" customHeight="1" x14ac:dyDescent="0.2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8" customHeight="1" x14ac:dyDescent="0.2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8" customHeight="1" x14ac:dyDescent="0.2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8" customHeight="1" x14ac:dyDescent="0.2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8" customHeight="1" x14ac:dyDescent="0.2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8" customHeight="1" x14ac:dyDescent="0.2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8" customHeight="1" x14ac:dyDescent="0.2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8" customHeight="1" x14ac:dyDescent="0.2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8" customHeight="1" x14ac:dyDescent="0.2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8" customHeight="1" x14ac:dyDescent="0.2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8" customHeight="1" x14ac:dyDescent="0.2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8" customHeight="1" x14ac:dyDescent="0.2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8" customHeight="1" x14ac:dyDescent="0.2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8" customHeight="1" x14ac:dyDescent="0.2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8" customHeight="1" x14ac:dyDescent="0.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8" customHeight="1" x14ac:dyDescent="0.2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8" customHeight="1" x14ac:dyDescent="0.2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8" customHeight="1" x14ac:dyDescent="0.2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8" customHeight="1" x14ac:dyDescent="0.2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8" customHeight="1" x14ac:dyDescent="0.2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8" customHeight="1" x14ac:dyDescent="0.2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8" customHeight="1" x14ac:dyDescent="0.2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8" customHeight="1" x14ac:dyDescent="0.2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8" customHeight="1" x14ac:dyDescent="0.2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8" customHeight="1" x14ac:dyDescent="0.2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8" customHeight="1" x14ac:dyDescent="0.2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8" customHeight="1" x14ac:dyDescent="0.2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8" customHeight="1" x14ac:dyDescent="0.2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8" customHeight="1" x14ac:dyDescent="0.2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8" customHeight="1" x14ac:dyDescent="0.2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8" customHeight="1" x14ac:dyDescent="0.2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8" customHeight="1" x14ac:dyDescent="0.2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8" customHeight="1" x14ac:dyDescent="0.2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8" customHeight="1" x14ac:dyDescent="0.2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8" customHeight="1" x14ac:dyDescent="0.2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8" customHeight="1" x14ac:dyDescent="0.2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8" customHeight="1" x14ac:dyDescent="0.2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8" customHeight="1" x14ac:dyDescent="0.2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8" customHeight="1" x14ac:dyDescent="0.2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8" customHeight="1" x14ac:dyDescent="0.2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8" customHeight="1" x14ac:dyDescent="0.2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8" customHeight="1" x14ac:dyDescent="0.2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8" customHeight="1" x14ac:dyDescent="0.2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8" customHeight="1" x14ac:dyDescent="0.2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8" customHeight="1" x14ac:dyDescent="0.2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8" customHeight="1" x14ac:dyDescent="0.2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8" customHeight="1" x14ac:dyDescent="0.2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8" customHeight="1" x14ac:dyDescent="0.2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8" customHeight="1" x14ac:dyDescent="0.2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8" customHeight="1" x14ac:dyDescent="0.2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8" customHeight="1" x14ac:dyDescent="0.2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8" customHeight="1" x14ac:dyDescent="0.2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8" customHeight="1" x14ac:dyDescent="0.2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8" customHeight="1" x14ac:dyDescent="0.2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8" customHeight="1" x14ac:dyDescent="0.2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8" customHeight="1" x14ac:dyDescent="0.2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8" customHeight="1" x14ac:dyDescent="0.2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8" customHeight="1" x14ac:dyDescent="0.2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8" customHeight="1" x14ac:dyDescent="0.2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8" customHeight="1" x14ac:dyDescent="0.2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8" customHeight="1" x14ac:dyDescent="0.2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8" customHeight="1" x14ac:dyDescent="0.2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8" customHeight="1" x14ac:dyDescent="0.2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8" customHeight="1" x14ac:dyDescent="0.2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8" customHeight="1" x14ac:dyDescent="0.2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8" customHeight="1" x14ac:dyDescent="0.2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8" customHeight="1" x14ac:dyDescent="0.2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8" customHeight="1" x14ac:dyDescent="0.2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8" customHeight="1" x14ac:dyDescent="0.2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8" customHeight="1" x14ac:dyDescent="0.2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8" customHeight="1" x14ac:dyDescent="0.2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8" customHeight="1" x14ac:dyDescent="0.2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8" customHeight="1" x14ac:dyDescent="0.2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8" customHeight="1" x14ac:dyDescent="0.2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8" customHeight="1" x14ac:dyDescent="0.2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8" customHeight="1" x14ac:dyDescent="0.2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8" customHeight="1" x14ac:dyDescent="0.2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8" customHeight="1" x14ac:dyDescent="0.2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8" customHeight="1" x14ac:dyDescent="0.2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8" customHeight="1" x14ac:dyDescent="0.2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8" customHeight="1" x14ac:dyDescent="0.2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8" customHeight="1" x14ac:dyDescent="0.2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8" customHeight="1" x14ac:dyDescent="0.2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8" customHeight="1" x14ac:dyDescent="0.2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8" customHeight="1" x14ac:dyDescent="0.2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8" customHeight="1" x14ac:dyDescent="0.2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8" customHeight="1" x14ac:dyDescent="0.2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8" customHeight="1" x14ac:dyDescent="0.2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8" customHeight="1" x14ac:dyDescent="0.2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8" customHeight="1" x14ac:dyDescent="0.2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8" customHeight="1" x14ac:dyDescent="0.2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8" customHeight="1" x14ac:dyDescent="0.2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8" customHeight="1" x14ac:dyDescent="0.2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8" customHeight="1" x14ac:dyDescent="0.2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8" customHeight="1" x14ac:dyDescent="0.2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8" customHeight="1" x14ac:dyDescent="0.2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8" customHeight="1" x14ac:dyDescent="0.2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8" customHeight="1" x14ac:dyDescent="0.2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8" customHeight="1" x14ac:dyDescent="0.2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8" customHeight="1" x14ac:dyDescent="0.2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8" customHeight="1" x14ac:dyDescent="0.2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8" customHeight="1" x14ac:dyDescent="0.2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8" customHeight="1" x14ac:dyDescent="0.2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8" customHeight="1" x14ac:dyDescent="0.2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8" customHeight="1" x14ac:dyDescent="0.2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8" customHeight="1" x14ac:dyDescent="0.2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8" customHeight="1" x14ac:dyDescent="0.2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8" customHeight="1" x14ac:dyDescent="0.2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8" customHeight="1" x14ac:dyDescent="0.2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8" customHeight="1" x14ac:dyDescent="0.2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8" customHeight="1" x14ac:dyDescent="0.2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8" customHeight="1" x14ac:dyDescent="0.2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8" customHeight="1" x14ac:dyDescent="0.2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8" customHeight="1" x14ac:dyDescent="0.2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8" customHeight="1" x14ac:dyDescent="0.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8" customHeight="1" x14ac:dyDescent="0.2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8" customHeight="1" x14ac:dyDescent="0.2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8" customHeight="1" x14ac:dyDescent="0.2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8" customHeight="1" x14ac:dyDescent="0.2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8" customHeight="1" x14ac:dyDescent="0.2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8" customHeight="1" x14ac:dyDescent="0.2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8" customHeight="1" x14ac:dyDescent="0.2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8" customHeight="1" x14ac:dyDescent="0.2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8" customHeight="1" x14ac:dyDescent="0.2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8" customHeight="1" x14ac:dyDescent="0.2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8" customHeight="1" x14ac:dyDescent="0.2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8" customHeight="1" x14ac:dyDescent="0.2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8" customHeight="1" x14ac:dyDescent="0.2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8" customHeight="1" x14ac:dyDescent="0.2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8" customHeight="1" x14ac:dyDescent="0.2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8" customHeight="1" x14ac:dyDescent="0.2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8" customHeight="1" x14ac:dyDescent="0.2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8" customHeight="1" x14ac:dyDescent="0.2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8" customHeight="1" x14ac:dyDescent="0.2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8" customHeight="1" x14ac:dyDescent="0.2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8" customHeight="1" x14ac:dyDescent="0.2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8" customHeight="1" x14ac:dyDescent="0.2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8" customHeight="1" x14ac:dyDescent="0.2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8" customHeight="1" x14ac:dyDescent="0.2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8" customHeight="1" x14ac:dyDescent="0.2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8" customHeight="1" x14ac:dyDescent="0.2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8" customHeight="1" x14ac:dyDescent="0.2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8" customHeight="1" x14ac:dyDescent="0.2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8" customHeight="1" x14ac:dyDescent="0.2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8" customHeight="1" x14ac:dyDescent="0.2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8" customHeight="1" x14ac:dyDescent="0.2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8" customHeight="1" x14ac:dyDescent="0.2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8" customHeight="1" x14ac:dyDescent="0.2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8" customHeight="1" x14ac:dyDescent="0.2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8" customHeight="1" x14ac:dyDescent="0.2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8" customHeight="1" x14ac:dyDescent="0.2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8" customHeight="1" x14ac:dyDescent="0.2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8" customHeight="1" x14ac:dyDescent="0.2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8" customHeight="1" x14ac:dyDescent="0.2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8" customHeight="1" x14ac:dyDescent="0.2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8" customHeight="1" x14ac:dyDescent="0.2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8" customHeight="1" x14ac:dyDescent="0.2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8" customHeight="1" x14ac:dyDescent="0.2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8" customHeight="1" x14ac:dyDescent="0.2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8" customHeight="1" x14ac:dyDescent="0.2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8" customHeight="1" x14ac:dyDescent="0.2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8" customHeight="1" x14ac:dyDescent="0.2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8" customHeight="1" x14ac:dyDescent="0.2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8" customHeight="1" x14ac:dyDescent="0.2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8" customHeight="1" x14ac:dyDescent="0.2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8" customHeight="1" x14ac:dyDescent="0.2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8" customHeight="1" x14ac:dyDescent="0.2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8" customHeight="1" x14ac:dyDescent="0.2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8" customHeight="1" x14ac:dyDescent="0.2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8" customHeight="1" x14ac:dyDescent="0.2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8" customHeight="1" x14ac:dyDescent="0.2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8" customHeight="1" x14ac:dyDescent="0.2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8" customHeight="1" x14ac:dyDescent="0.2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8" customHeight="1" x14ac:dyDescent="0.2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8" customHeight="1" x14ac:dyDescent="0.2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8" customHeight="1" x14ac:dyDescent="0.2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8" customHeight="1" x14ac:dyDescent="0.2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8" customHeight="1" x14ac:dyDescent="0.2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8" customHeight="1" x14ac:dyDescent="0.2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8" customHeight="1" x14ac:dyDescent="0.2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8" customHeight="1" x14ac:dyDescent="0.2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8" customHeight="1" x14ac:dyDescent="0.2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8" customHeight="1" x14ac:dyDescent="0.2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8" customHeight="1" x14ac:dyDescent="0.2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8" customHeight="1" x14ac:dyDescent="0.2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8" customHeight="1" x14ac:dyDescent="0.2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8" customHeight="1" x14ac:dyDescent="0.2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8" customHeight="1" x14ac:dyDescent="0.2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8" customHeight="1" x14ac:dyDescent="0.2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8" customHeight="1" x14ac:dyDescent="0.2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8" customHeight="1" x14ac:dyDescent="0.2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8" customHeight="1" x14ac:dyDescent="0.2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8" customHeight="1" x14ac:dyDescent="0.2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8" customHeight="1" x14ac:dyDescent="0.2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8" customHeight="1" x14ac:dyDescent="0.2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8" customHeight="1" x14ac:dyDescent="0.2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8" customHeight="1" x14ac:dyDescent="0.2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8" customHeight="1" x14ac:dyDescent="0.2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8" customHeight="1" x14ac:dyDescent="0.2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8" customHeight="1" x14ac:dyDescent="0.2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8" customHeight="1" x14ac:dyDescent="0.2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8" customHeight="1" x14ac:dyDescent="0.2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8" customHeight="1" x14ac:dyDescent="0.2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8" customHeight="1" x14ac:dyDescent="0.2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8" customHeight="1" x14ac:dyDescent="0.2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8" customHeight="1" x14ac:dyDescent="0.2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8" customHeight="1" x14ac:dyDescent="0.2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8" customHeight="1" x14ac:dyDescent="0.2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8" customHeight="1" x14ac:dyDescent="0.2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8" customHeight="1" x14ac:dyDescent="0.2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8" customHeight="1" x14ac:dyDescent="0.2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8" customHeight="1" x14ac:dyDescent="0.2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8" customHeight="1" x14ac:dyDescent="0.2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8" customHeight="1" x14ac:dyDescent="0.2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8" customHeight="1" x14ac:dyDescent="0.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8" customHeight="1" x14ac:dyDescent="0.2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8" customHeight="1" x14ac:dyDescent="0.2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8" customHeight="1" x14ac:dyDescent="0.2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8" customHeight="1" x14ac:dyDescent="0.2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8" customHeight="1" x14ac:dyDescent="0.2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8" customHeight="1" x14ac:dyDescent="0.2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8" customHeight="1" x14ac:dyDescent="0.2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8" customHeight="1" x14ac:dyDescent="0.2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8" customHeight="1" x14ac:dyDescent="0.2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8" customHeight="1" x14ac:dyDescent="0.2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8" customHeight="1" x14ac:dyDescent="0.2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8" customHeight="1" x14ac:dyDescent="0.2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8" customHeight="1" x14ac:dyDescent="0.2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8" customHeight="1" x14ac:dyDescent="0.2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8" customHeight="1" x14ac:dyDescent="0.2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8" customHeight="1" x14ac:dyDescent="0.2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8" customHeight="1" x14ac:dyDescent="0.2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8" customHeight="1" x14ac:dyDescent="0.2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8" customHeight="1" x14ac:dyDescent="0.2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8" customHeight="1" x14ac:dyDescent="0.2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8" customHeight="1" x14ac:dyDescent="0.2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8" customHeight="1" x14ac:dyDescent="0.2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8" customHeight="1" x14ac:dyDescent="0.2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8" customHeight="1" x14ac:dyDescent="0.2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8" customHeight="1" x14ac:dyDescent="0.2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8" customHeight="1" x14ac:dyDescent="0.2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8" customHeight="1" x14ac:dyDescent="0.2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8" customHeight="1" x14ac:dyDescent="0.2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8" customHeight="1" x14ac:dyDescent="0.2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8" customHeight="1" x14ac:dyDescent="0.2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8" customHeight="1" x14ac:dyDescent="0.2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8" customHeight="1" x14ac:dyDescent="0.2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8" customHeight="1" x14ac:dyDescent="0.2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8" customHeight="1" x14ac:dyDescent="0.2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8" customHeight="1" x14ac:dyDescent="0.2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8" customHeight="1" x14ac:dyDescent="0.2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8" customHeight="1" x14ac:dyDescent="0.2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8" customHeight="1" x14ac:dyDescent="0.2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8" customHeight="1" x14ac:dyDescent="0.2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8" customHeight="1" x14ac:dyDescent="0.2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8" customHeight="1" x14ac:dyDescent="0.2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8" customHeight="1" x14ac:dyDescent="0.2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8" customHeight="1" x14ac:dyDescent="0.2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8" customHeight="1" x14ac:dyDescent="0.2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8" customHeight="1" x14ac:dyDescent="0.2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8" customHeight="1" x14ac:dyDescent="0.2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8" customHeight="1" x14ac:dyDescent="0.2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8" customHeight="1" x14ac:dyDescent="0.2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8" customHeight="1" x14ac:dyDescent="0.2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8" customHeight="1" x14ac:dyDescent="0.2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8" customHeight="1" x14ac:dyDescent="0.2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8" customHeight="1" x14ac:dyDescent="0.2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8" customHeight="1" x14ac:dyDescent="0.2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8" customHeight="1" x14ac:dyDescent="0.2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8" customHeight="1" x14ac:dyDescent="0.2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8" customHeight="1" x14ac:dyDescent="0.2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8" customHeight="1" x14ac:dyDescent="0.2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8" customHeight="1" x14ac:dyDescent="0.2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8" customHeight="1" x14ac:dyDescent="0.2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8" customHeight="1" x14ac:dyDescent="0.2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8" customHeight="1" x14ac:dyDescent="0.2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8" customHeight="1" x14ac:dyDescent="0.2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8" customHeight="1" x14ac:dyDescent="0.2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8" customHeight="1" x14ac:dyDescent="0.2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8" customHeight="1" x14ac:dyDescent="0.2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8" customHeight="1" x14ac:dyDescent="0.2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8" customHeight="1" x14ac:dyDescent="0.2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8" customHeight="1" x14ac:dyDescent="0.25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8" customHeight="1" x14ac:dyDescent="0.25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8" customHeight="1" x14ac:dyDescent="0.2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8" customHeight="1" x14ac:dyDescent="0.25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8" customHeight="1" x14ac:dyDescent="0.25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8" customHeight="1" x14ac:dyDescent="0.25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8" customHeight="1" x14ac:dyDescent="0.25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8" customHeight="1" x14ac:dyDescent="0.25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4">
    <mergeCell ref="A3:A5"/>
    <mergeCell ref="A6:O6"/>
    <mergeCell ref="A7:B7"/>
    <mergeCell ref="D9:G9"/>
  </mergeCells>
  <dataValidations count="2">
    <dataValidation type="list" allowBlank="1" showInputMessage="1" showErrorMessage="1" prompt="PACC - Seleccione el Código de Bienes y Servicios._x000a_" sqref="A11:A146" xr:uid="{00000000-0002-0000-0100-000000000000}">
      <formula1>$T$11:$T$362</formula1>
    </dataValidation>
    <dataValidation type="list" allowBlank="1" showInputMessage="1" showErrorMessage="1" prompt="PACC - Seleccione el procedimiento de selección." sqref="L11:L146" xr:uid="{00000000-0002-0000-0100-000001000000}">
      <formula1>$W$11:$W$17</formula1>
    </dataValidation>
  </dataValidations>
  <printOptions horizontalCentered="1" verticalCentered="1"/>
  <pageMargins left="0.31496062992125984" right="0.31496062992125984" top="0.35433070866141736" bottom="0.35433070866141736" header="0" footer="0"/>
  <pageSetup paperSize="9" scale="40" orientation="landscape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PACC - SNCC.F.053</vt:lpstr>
      <vt:lpstr>PACC - SNCC.F.053 (3)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Raphael Fuentes</dc:creator>
  <cp:lastModifiedBy>adm</cp:lastModifiedBy>
  <dcterms:created xsi:type="dcterms:W3CDTF">2010-12-13T15:49:00Z</dcterms:created>
  <dcterms:modified xsi:type="dcterms:W3CDTF">2022-02-10T21:18:16Z</dcterms:modified>
</cp:coreProperties>
</file>